
<file path=[Content_Types].xml><?xml version="1.0" encoding="utf-8"?>
<Types xmlns="http://schemas.openxmlformats.org/package/2006/content-types">
  <Default Extension="bin" ContentType="application/vnd.openxmlformats-officedocument.oleObject"/>
  <Override PartName="/xl/printerSettings/printerSettings1.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theme/themeOverride1.xml" ContentType="application/vnd.openxmlformats-officedocument.themeOverrid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rinterSettings/printerSettings2.bin" ContentType="application/vnd.openxmlformats-officedocument.spreadsheetml.printerSettings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05" windowWidth="14805" windowHeight="8010" tabRatio="858"/>
  </bookViews>
  <sheets>
    <sheet name="Intruções" sheetId="12" r:id="rId1"/>
    <sheet name="2-Resumo por curso" sheetId="4" r:id="rId2"/>
    <sheet name="3-Gráfico" sheetId="5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BU24" i="4"/>
  <c r="BT24"/>
  <c r="BS24"/>
  <c r="BR24"/>
  <c r="BP24"/>
  <c r="BO24"/>
  <c r="BN24"/>
  <c r="BM24"/>
  <c r="BK24"/>
  <c r="BJ24"/>
  <c r="BI24"/>
  <c r="BH24"/>
  <c r="BF24"/>
  <c r="BE24"/>
  <c r="BD24"/>
  <c r="BC24"/>
  <c r="BA24"/>
  <c r="AZ24"/>
  <c r="AY24"/>
  <c r="AX24"/>
  <c r="AV24"/>
  <c r="AU24"/>
  <c r="AT24"/>
  <c r="AS24"/>
  <c r="AQ24"/>
  <c r="AP24"/>
  <c r="AO24"/>
  <c r="AN24"/>
  <c r="AL24"/>
  <c r="AK24"/>
  <c r="AJ24"/>
  <c r="AI24"/>
  <c r="AG24"/>
  <c r="AF24"/>
  <c r="AE24"/>
  <c r="AD24"/>
  <c r="AB24"/>
  <c r="AA24"/>
  <c r="Z24"/>
  <c r="Y24"/>
  <c r="W24"/>
  <c r="V24"/>
  <c r="U24"/>
  <c r="T24"/>
  <c r="R24"/>
  <c r="Q24"/>
  <c r="P24"/>
  <c r="O24"/>
  <c r="N24"/>
  <c r="M24"/>
  <c r="L24"/>
  <c r="K24"/>
  <c r="J24"/>
  <c r="H24"/>
  <c r="G24"/>
  <c r="F24"/>
  <c r="E24"/>
  <c r="D24"/>
  <c r="C24"/>
  <c r="B24"/>
  <c r="A24"/>
  <c r="BU23"/>
  <c r="BT23"/>
  <c r="BS23"/>
  <c r="BR23"/>
  <c r="BP23"/>
  <c r="BO23"/>
  <c r="BN23"/>
  <c r="BM23"/>
  <c r="BK23"/>
  <c r="BJ23"/>
  <c r="BI23"/>
  <c r="BH23"/>
  <c r="BF23"/>
  <c r="BE23"/>
  <c r="BD23"/>
  <c r="BC23"/>
  <c r="BA23"/>
  <c r="AZ23"/>
  <c r="AY23"/>
  <c r="AX23"/>
  <c r="AV23"/>
  <c r="AU23"/>
  <c r="AT23"/>
  <c r="AS23"/>
  <c r="AQ23"/>
  <c r="AP23"/>
  <c r="AO23"/>
  <c r="AN23"/>
  <c r="AL23"/>
  <c r="AK23"/>
  <c r="AJ23"/>
  <c r="AI23"/>
  <c r="AG23"/>
  <c r="AF23"/>
  <c r="AE23"/>
  <c r="AD23"/>
  <c r="AB23"/>
  <c r="AA23"/>
  <c r="Z23"/>
  <c r="Y23"/>
  <c r="W23"/>
  <c r="V23"/>
  <c r="U23"/>
  <c r="T23"/>
  <c r="R23"/>
  <c r="Q23"/>
  <c r="P23"/>
  <c r="O23"/>
  <c r="N23"/>
  <c r="M23"/>
  <c r="L23"/>
  <c r="K23"/>
  <c r="J23"/>
  <c r="H23"/>
  <c r="G23"/>
  <c r="F23"/>
  <c r="E23"/>
  <c r="D23"/>
  <c r="C23"/>
  <c r="B23"/>
  <c r="A23"/>
  <c r="BU22"/>
  <c r="BT22"/>
  <c r="BS22"/>
  <c r="BR22"/>
  <c r="BP22"/>
  <c r="BO22"/>
  <c r="BN22"/>
  <c r="BM22"/>
  <c r="BK22"/>
  <c r="BJ22"/>
  <c r="BI22"/>
  <c r="BH22"/>
  <c r="BF22"/>
  <c r="BE22"/>
  <c r="BD22"/>
  <c r="BC22"/>
  <c r="BA22"/>
  <c r="AZ22"/>
  <c r="AY22"/>
  <c r="AX22"/>
  <c r="AV22"/>
  <c r="AU22"/>
  <c r="AT22"/>
  <c r="AS22"/>
  <c r="AQ22"/>
  <c r="AP22"/>
  <c r="AO22"/>
  <c r="AN22"/>
  <c r="AL22"/>
  <c r="AK22"/>
  <c r="AJ22"/>
  <c r="AI22"/>
  <c r="AG22"/>
  <c r="AF22"/>
  <c r="AE22"/>
  <c r="AD22"/>
  <c r="AB22"/>
  <c r="AA22"/>
  <c r="Z22"/>
  <c r="Y22"/>
  <c r="W22"/>
  <c r="V22"/>
  <c r="U22"/>
  <c r="T22"/>
  <c r="R22"/>
  <c r="Q22"/>
  <c r="P22"/>
  <c r="O22"/>
  <c r="N22"/>
  <c r="M22"/>
  <c r="L22"/>
  <c r="K22"/>
  <c r="J22"/>
  <c r="H22"/>
  <c r="G22"/>
  <c r="F22"/>
  <c r="E22"/>
  <c r="D22"/>
  <c r="C22"/>
  <c r="B22"/>
  <c r="A22"/>
  <c r="BU21"/>
  <c r="BT21"/>
  <c r="BS21"/>
  <c r="BR21"/>
  <c r="BP21"/>
  <c r="BO21"/>
  <c r="BN21"/>
  <c r="BM21"/>
  <c r="BK21"/>
  <c r="BJ21"/>
  <c r="BI21"/>
  <c r="BH21"/>
  <c r="BF21"/>
  <c r="BE21"/>
  <c r="BD21"/>
  <c r="BC21"/>
  <c r="BA21"/>
  <c r="AZ21"/>
  <c r="AY21"/>
  <c r="AX21"/>
  <c r="AV21"/>
  <c r="AU21"/>
  <c r="AT21"/>
  <c r="AS21"/>
  <c r="AQ21"/>
  <c r="AP21"/>
  <c r="AO21"/>
  <c r="AN21"/>
  <c r="AL21"/>
  <c r="AK21"/>
  <c r="AJ21"/>
  <c r="AI21"/>
  <c r="AG21"/>
  <c r="AF21"/>
  <c r="AE21"/>
  <c r="AD21"/>
  <c r="AB21"/>
  <c r="AA21"/>
  <c r="Z21"/>
  <c r="Y21"/>
  <c r="W21"/>
  <c r="V21"/>
  <c r="U21"/>
  <c r="T21"/>
  <c r="R21"/>
  <c r="Q21"/>
  <c r="P21"/>
  <c r="O21"/>
  <c r="N21"/>
  <c r="M21"/>
  <c r="L21"/>
  <c r="K21"/>
  <c r="J21"/>
  <c r="H21"/>
  <c r="G21"/>
  <c r="F21"/>
  <c r="E21"/>
  <c r="D21"/>
  <c r="C21"/>
  <c r="B21"/>
  <c r="A21"/>
  <c r="BU20"/>
  <c r="BT20"/>
  <c r="BS20"/>
  <c r="BR20"/>
  <c r="BP20"/>
  <c r="BO20"/>
  <c r="BN20"/>
  <c r="BM20"/>
  <c r="BK20"/>
  <c r="BJ20"/>
  <c r="BI20"/>
  <c r="BH20"/>
  <c r="BF20"/>
  <c r="BE20"/>
  <c r="BD20"/>
  <c r="BC20"/>
  <c r="BA20"/>
  <c r="AZ20"/>
  <c r="AY20"/>
  <c r="AX20"/>
  <c r="AV20"/>
  <c r="AU20"/>
  <c r="AT20"/>
  <c r="AS20"/>
  <c r="AQ20"/>
  <c r="AP20"/>
  <c r="AO20"/>
  <c r="AN20"/>
  <c r="AL20"/>
  <c r="AK20"/>
  <c r="AJ20"/>
  <c r="AI20"/>
  <c r="AG20"/>
  <c r="AF20"/>
  <c r="AE20"/>
  <c r="AD20"/>
  <c r="AB20"/>
  <c r="AA20"/>
  <c r="Z20"/>
  <c r="Y20"/>
  <c r="W20"/>
  <c r="V20"/>
  <c r="U20"/>
  <c r="T20"/>
  <c r="R20"/>
  <c r="Q20"/>
  <c r="P20"/>
  <c r="O20"/>
  <c r="N20"/>
  <c r="M20"/>
  <c r="L20"/>
  <c r="K20"/>
  <c r="J20"/>
  <c r="H20"/>
  <c r="G20"/>
  <c r="F20"/>
  <c r="E20"/>
  <c r="D20"/>
  <c r="C20"/>
  <c r="B20"/>
  <c r="A20"/>
  <c r="BU19"/>
  <c r="BT19"/>
  <c r="BS19"/>
  <c r="BR19"/>
  <c r="BP19"/>
  <c r="BO19"/>
  <c r="BN19"/>
  <c r="BM19"/>
  <c r="BK19"/>
  <c r="BJ19"/>
  <c r="BI19"/>
  <c r="BH19"/>
  <c r="BF19"/>
  <c r="BE19"/>
  <c r="BD19"/>
  <c r="BC19"/>
  <c r="BA19"/>
  <c r="AZ19"/>
  <c r="AY19"/>
  <c r="AX19"/>
  <c r="AV19"/>
  <c r="AU19"/>
  <c r="AT19"/>
  <c r="AS19"/>
  <c r="AQ19"/>
  <c r="AP19"/>
  <c r="AO19"/>
  <c r="AN19"/>
  <c r="AL19"/>
  <c r="AK19"/>
  <c r="AJ19"/>
  <c r="AI19"/>
  <c r="AG19"/>
  <c r="AF19"/>
  <c r="AE19"/>
  <c r="AD19"/>
  <c r="AB19"/>
  <c r="AA19"/>
  <c r="Z19"/>
  <c r="Y19"/>
  <c r="W19"/>
  <c r="V19"/>
  <c r="U19"/>
  <c r="T19"/>
  <c r="R19"/>
  <c r="Q19"/>
  <c r="P19"/>
  <c r="O19"/>
  <c r="N19"/>
  <c r="M19"/>
  <c r="L19"/>
  <c r="K19"/>
  <c r="J19"/>
  <c r="H19"/>
  <c r="G19"/>
  <c r="F19"/>
  <c r="E19"/>
  <c r="D19"/>
  <c r="C19"/>
  <c r="B19"/>
  <c r="A19"/>
  <c r="BU18"/>
  <c r="BT18"/>
  <c r="BS18"/>
  <c r="BR18"/>
  <c r="BP18"/>
  <c r="BO18"/>
  <c r="BN18"/>
  <c r="BM18"/>
  <c r="BK18"/>
  <c r="BJ18"/>
  <c r="BI18"/>
  <c r="BH18"/>
  <c r="BF18"/>
  <c r="BE18"/>
  <c r="BD18"/>
  <c r="BC18"/>
  <c r="BA18"/>
  <c r="AZ18"/>
  <c r="AY18"/>
  <c r="AX18"/>
  <c r="AV18"/>
  <c r="AU18"/>
  <c r="AT18"/>
  <c r="AS18"/>
  <c r="AQ18"/>
  <c r="AP18"/>
  <c r="AO18"/>
  <c r="AN18"/>
  <c r="AL18"/>
  <c r="AK18"/>
  <c r="AJ18"/>
  <c r="AI18"/>
  <c r="AG18"/>
  <c r="AF18"/>
  <c r="AE18"/>
  <c r="AD18"/>
  <c r="AB18"/>
  <c r="AA18"/>
  <c r="Z18"/>
  <c r="Y18"/>
  <c r="W18"/>
  <c r="V18"/>
  <c r="U18"/>
  <c r="T18"/>
  <c r="R18"/>
  <c r="Q18"/>
  <c r="P18"/>
  <c r="O18"/>
  <c r="N18"/>
  <c r="M18"/>
  <c r="L18"/>
  <c r="K18"/>
  <c r="J18"/>
  <c r="H18"/>
  <c r="G18"/>
  <c r="F18"/>
  <c r="E18"/>
  <c r="D18"/>
  <c r="C18"/>
  <c r="B18"/>
  <c r="A18"/>
  <c r="BU17"/>
  <c r="BT17"/>
  <c r="BS17"/>
  <c r="BR17"/>
  <c r="BP17"/>
  <c r="BO17"/>
  <c r="BN17"/>
  <c r="BM17"/>
  <c r="BK17"/>
  <c r="BJ17"/>
  <c r="BI17"/>
  <c r="BH17"/>
  <c r="BF17"/>
  <c r="BE17"/>
  <c r="BD17"/>
  <c r="BC17"/>
  <c r="BA17"/>
  <c r="AZ17"/>
  <c r="AY17"/>
  <c r="AX17"/>
  <c r="AV17"/>
  <c r="AU17"/>
  <c r="AT17"/>
  <c r="AS17"/>
  <c r="AQ17"/>
  <c r="AP17"/>
  <c r="AO17"/>
  <c r="AN17"/>
  <c r="AL17"/>
  <c r="AK17"/>
  <c r="AJ17"/>
  <c r="AI17"/>
  <c r="AG17"/>
  <c r="AF17"/>
  <c r="AE17"/>
  <c r="AD17"/>
  <c r="AB17"/>
  <c r="AA17"/>
  <c r="Z17"/>
  <c r="Y17"/>
  <c r="W17"/>
  <c r="V17"/>
  <c r="U17"/>
  <c r="T17"/>
  <c r="R17"/>
  <c r="Q17"/>
  <c r="P17"/>
  <c r="O17"/>
  <c r="N17"/>
  <c r="M17"/>
  <c r="L17"/>
  <c r="K17"/>
  <c r="J17"/>
  <c r="H17"/>
  <c r="G17"/>
  <c r="F17"/>
  <c r="E17"/>
  <c r="D17"/>
  <c r="C17"/>
  <c r="B17"/>
  <c r="A17"/>
  <c r="BU16"/>
  <c r="BT16"/>
  <c r="BS16"/>
  <c r="BR16"/>
  <c r="BP16"/>
  <c r="BO16"/>
  <c r="BN16"/>
  <c r="BM16"/>
  <c r="BK16"/>
  <c r="BJ16"/>
  <c r="BI16"/>
  <c r="BH16"/>
  <c r="BF16"/>
  <c r="BE16"/>
  <c r="BD16"/>
  <c r="BC16"/>
  <c r="BA16"/>
  <c r="AZ16"/>
  <c r="AY16"/>
  <c r="AX16"/>
  <c r="AV16"/>
  <c r="AU16"/>
  <c r="AT16"/>
  <c r="AS16"/>
  <c r="AQ16"/>
  <c r="AP16"/>
  <c r="AO16"/>
  <c r="AN16"/>
  <c r="AL16"/>
  <c r="AK16"/>
  <c r="AJ16"/>
  <c r="AI16"/>
  <c r="AG16"/>
  <c r="AF16"/>
  <c r="AE16"/>
  <c r="AD16"/>
  <c r="AB16"/>
  <c r="AA16"/>
  <c r="Z16"/>
  <c r="Y16"/>
  <c r="W16"/>
  <c r="V16"/>
  <c r="U16"/>
  <c r="T16"/>
  <c r="R16"/>
  <c r="Q16"/>
  <c r="P16"/>
  <c r="O16"/>
  <c r="N16"/>
  <c r="M16"/>
  <c r="L16"/>
  <c r="K16"/>
  <c r="J16"/>
  <c r="H16"/>
  <c r="G16"/>
  <c r="F16"/>
  <c r="E16"/>
  <c r="D16"/>
  <c r="C16"/>
  <c r="B16"/>
  <c r="A16"/>
  <c r="BU15"/>
  <c r="BT15"/>
  <c r="BS15"/>
  <c r="BR15"/>
  <c r="BP15"/>
  <c r="BO15"/>
  <c r="BN15"/>
  <c r="BM15"/>
  <c r="BK15"/>
  <c r="BJ15"/>
  <c r="BI15"/>
  <c r="BH15"/>
  <c r="BF15"/>
  <c r="BE15"/>
  <c r="BD15"/>
  <c r="BC15"/>
  <c r="BA15"/>
  <c r="AZ15"/>
  <c r="AY15"/>
  <c r="AX15"/>
  <c r="AV15"/>
  <c r="AU15"/>
  <c r="AT15"/>
  <c r="AS15"/>
  <c r="AQ15"/>
  <c r="AP15"/>
  <c r="AO15"/>
  <c r="AN15"/>
  <c r="AL15"/>
  <c r="AK15"/>
  <c r="AJ15"/>
  <c r="AI15"/>
  <c r="AG15"/>
  <c r="AF15"/>
  <c r="AE15"/>
  <c r="AD15"/>
  <c r="AB15"/>
  <c r="AA15"/>
  <c r="Z15"/>
  <c r="Y15"/>
  <c r="W15"/>
  <c r="V15"/>
  <c r="U15"/>
  <c r="T15"/>
  <c r="R15"/>
  <c r="Q15"/>
  <c r="P15"/>
  <c r="O15"/>
  <c r="N15"/>
  <c r="M15"/>
  <c r="L15"/>
  <c r="K15"/>
  <c r="J15"/>
  <c r="H15"/>
  <c r="G15"/>
  <c r="F15"/>
  <c r="E15"/>
  <c r="D15"/>
  <c r="C15"/>
  <c r="B15"/>
  <c r="A15"/>
  <c r="BU14"/>
  <c r="BT14"/>
  <c r="BS14"/>
  <c r="BR14"/>
  <c r="BP14"/>
  <c r="BO14"/>
  <c r="BN14"/>
  <c r="BM14"/>
  <c r="BK14"/>
  <c r="BJ14"/>
  <c r="BI14"/>
  <c r="BH14"/>
  <c r="BF14"/>
  <c r="BE14"/>
  <c r="BD14"/>
  <c r="BC14"/>
  <c r="BA14"/>
  <c r="AZ14"/>
  <c r="AY14"/>
  <c r="AX14"/>
  <c r="AV14"/>
  <c r="AU14"/>
  <c r="AT14"/>
  <c r="AS14"/>
  <c r="AQ14"/>
  <c r="AP14"/>
  <c r="AO14"/>
  <c r="AN14"/>
  <c r="AL14"/>
  <c r="AK14"/>
  <c r="AJ14"/>
  <c r="AI14"/>
  <c r="AG14"/>
  <c r="AF14"/>
  <c r="AE14"/>
  <c r="AD14"/>
  <c r="AB14"/>
  <c r="AA14"/>
  <c r="Z14"/>
  <c r="Y14"/>
  <c r="W14"/>
  <c r="V14"/>
  <c r="U14"/>
  <c r="T14"/>
  <c r="R14"/>
  <c r="Q14"/>
  <c r="P14"/>
  <c r="O14"/>
  <c r="N14"/>
  <c r="M14"/>
  <c r="L14"/>
  <c r="K14"/>
  <c r="J14"/>
  <c r="H14"/>
  <c r="G14"/>
  <c r="F14"/>
  <c r="E14"/>
  <c r="D14"/>
  <c r="C14"/>
  <c r="B14"/>
  <c r="A14"/>
  <c r="BU13"/>
  <c r="BT13"/>
  <c r="BS13"/>
  <c r="BR13"/>
  <c r="BP13"/>
  <c r="BO13"/>
  <c r="BN13"/>
  <c r="BM13"/>
  <c r="BK13"/>
  <c r="BJ13"/>
  <c r="BI13"/>
  <c r="BH13"/>
  <c r="BF13"/>
  <c r="BE13"/>
  <c r="BD13"/>
  <c r="BC13"/>
  <c r="BA13"/>
  <c r="AZ13"/>
  <c r="AY13"/>
  <c r="AX13"/>
  <c r="AV13"/>
  <c r="AU13"/>
  <c r="AT13"/>
  <c r="AS13"/>
  <c r="AQ13"/>
  <c r="AP13"/>
  <c r="AO13"/>
  <c r="AN13"/>
  <c r="AL13"/>
  <c r="AK13"/>
  <c r="AJ13"/>
  <c r="AI13"/>
  <c r="AG13"/>
  <c r="AF13"/>
  <c r="AE13"/>
  <c r="AD13"/>
  <c r="AB13"/>
  <c r="AA13"/>
  <c r="Z13"/>
  <c r="Y13"/>
  <c r="W13"/>
  <c r="V13"/>
  <c r="U13"/>
  <c r="T13"/>
  <c r="R13"/>
  <c r="Q13"/>
  <c r="P13"/>
  <c r="O13"/>
  <c r="N13"/>
  <c r="M13"/>
  <c r="L13"/>
  <c r="K13"/>
  <c r="J13"/>
  <c r="H13"/>
  <c r="G13"/>
  <c r="F13"/>
  <c r="E13"/>
  <c r="D13"/>
  <c r="C13"/>
  <c r="B13"/>
  <c r="A13"/>
  <c r="BU12"/>
  <c r="BT12"/>
  <c r="BS12"/>
  <c r="BR12"/>
  <c r="BP12"/>
  <c r="BO12"/>
  <c r="BN12"/>
  <c r="BM12"/>
  <c r="BK12"/>
  <c r="BJ12"/>
  <c r="BI12"/>
  <c r="BH12"/>
  <c r="BF12"/>
  <c r="BE12"/>
  <c r="BD12"/>
  <c r="BC12"/>
  <c r="BA12"/>
  <c r="AZ12"/>
  <c r="AY12"/>
  <c r="AX12"/>
  <c r="AV12"/>
  <c r="AU12"/>
  <c r="AT12"/>
  <c r="AS12"/>
  <c r="AQ12"/>
  <c r="AP12"/>
  <c r="AO12"/>
  <c r="AN12"/>
  <c r="AL12"/>
  <c r="AK12"/>
  <c r="AJ12"/>
  <c r="AI12"/>
  <c r="AG12"/>
  <c r="AF12"/>
  <c r="AE12"/>
  <c r="AD12"/>
  <c r="AB12"/>
  <c r="AA12"/>
  <c r="Z12"/>
  <c r="Y12"/>
  <c r="W12"/>
  <c r="V12"/>
  <c r="U12"/>
  <c r="T12"/>
  <c r="R12"/>
  <c r="Q12"/>
  <c r="P12"/>
  <c r="O12"/>
  <c r="N12"/>
  <c r="M12"/>
  <c r="L12"/>
  <c r="K12"/>
  <c r="J12"/>
  <c r="H12"/>
  <c r="G12"/>
  <c r="F12"/>
  <c r="E12"/>
  <c r="D12"/>
  <c r="C12"/>
  <c r="B12"/>
  <c r="A12"/>
  <c r="BU11"/>
  <c r="BT11"/>
  <c r="BS11"/>
  <c r="BR11"/>
  <c r="BP11"/>
  <c r="BO11"/>
  <c r="BN11"/>
  <c r="BM11"/>
  <c r="BK11"/>
  <c r="BJ11"/>
  <c r="BI11"/>
  <c r="BH11"/>
  <c r="BF11"/>
  <c r="BE11"/>
  <c r="BD11"/>
  <c r="BC11"/>
  <c r="BA11"/>
  <c r="AZ11"/>
  <c r="AY11"/>
  <c r="AX11"/>
  <c r="AV11"/>
  <c r="AU11"/>
  <c r="AT11"/>
  <c r="AS11"/>
  <c r="AQ11"/>
  <c r="AP11"/>
  <c r="AO11"/>
  <c r="AN11"/>
  <c r="AL11"/>
  <c r="AK11"/>
  <c r="AJ11"/>
  <c r="AI11"/>
  <c r="AG11"/>
  <c r="AF11"/>
  <c r="AE11"/>
  <c r="AD11"/>
  <c r="AB11"/>
  <c r="AA11"/>
  <c r="Z11"/>
  <c r="Y11"/>
  <c r="W11"/>
  <c r="V11"/>
  <c r="U11"/>
  <c r="T11"/>
  <c r="R11"/>
  <c r="Q11"/>
  <c r="P11"/>
  <c r="O11"/>
  <c r="N11"/>
  <c r="M11"/>
  <c r="L11"/>
  <c r="K11"/>
  <c r="J11"/>
  <c r="H11"/>
  <c r="G11"/>
  <c r="F11"/>
  <c r="E11"/>
  <c r="D11"/>
  <c r="C11"/>
  <c r="B11"/>
  <c r="A11"/>
  <c r="BU10"/>
  <c r="BT10"/>
  <c r="BS10"/>
  <c r="BR10"/>
  <c r="BP10"/>
  <c r="BO10"/>
  <c r="BN10"/>
  <c r="BM10"/>
  <c r="BK10"/>
  <c r="BJ10"/>
  <c r="BI10"/>
  <c r="BH10"/>
  <c r="BF10"/>
  <c r="BE10"/>
  <c r="BD10"/>
  <c r="BC10"/>
  <c r="BA10"/>
  <c r="AZ10"/>
  <c r="AY10"/>
  <c r="AX10"/>
  <c r="AV10"/>
  <c r="AU10"/>
  <c r="AT10"/>
  <c r="AS10"/>
  <c r="AQ10"/>
  <c r="AP10"/>
  <c r="AO10"/>
  <c r="AN10"/>
  <c r="AL10"/>
  <c r="AK10"/>
  <c r="AJ10"/>
  <c r="AI10"/>
  <c r="AG10"/>
  <c r="AF10"/>
  <c r="AE10"/>
  <c r="AD10"/>
  <c r="AB10"/>
  <c r="AA10"/>
  <c r="Z10"/>
  <c r="Y10"/>
  <c r="W10"/>
  <c r="V10"/>
  <c r="U10"/>
  <c r="T10"/>
  <c r="R10"/>
  <c r="Q10"/>
  <c r="P10"/>
  <c r="O10"/>
  <c r="N10"/>
  <c r="M10"/>
  <c r="L10"/>
  <c r="K10"/>
  <c r="J10"/>
  <c r="H10"/>
  <c r="G10"/>
  <c r="F10"/>
  <c r="E10"/>
  <c r="D10"/>
  <c r="C10"/>
  <c r="B10"/>
  <c r="A10"/>
  <c r="BU9"/>
  <c r="BT9"/>
  <c r="BS9"/>
  <c r="BR9"/>
  <c r="BP9"/>
  <c r="BO9"/>
  <c r="BN9"/>
  <c r="BM9"/>
  <c r="BK9"/>
  <c r="BJ9"/>
  <c r="BI9"/>
  <c r="BH9"/>
  <c r="BF9"/>
  <c r="BE9"/>
  <c r="BD9"/>
  <c r="BC9"/>
  <c r="BA9"/>
  <c r="AZ9"/>
  <c r="AY9"/>
  <c r="AX9"/>
  <c r="AV9"/>
  <c r="AU9"/>
  <c r="AT9"/>
  <c r="AS9"/>
  <c r="AQ9"/>
  <c r="AP9"/>
  <c r="AO9"/>
  <c r="AN9"/>
  <c r="AL9"/>
  <c r="AK9"/>
  <c r="AJ9"/>
  <c r="AI9"/>
  <c r="AG9"/>
  <c r="AF9"/>
  <c r="AE9"/>
  <c r="AD9"/>
  <c r="AB9"/>
  <c r="AA9"/>
  <c r="Z9"/>
  <c r="Y9"/>
  <c r="W9"/>
  <c r="V9"/>
  <c r="U9"/>
  <c r="T9"/>
  <c r="R9"/>
  <c r="Q9"/>
  <c r="P9"/>
  <c r="O9"/>
  <c r="N9"/>
  <c r="M9"/>
  <c r="L9"/>
  <c r="K9"/>
  <c r="J9"/>
  <c r="H9"/>
  <c r="G9"/>
  <c r="F9"/>
  <c r="E9"/>
  <c r="D9"/>
  <c r="C9"/>
  <c r="B9"/>
  <c r="A9"/>
  <c r="BU8"/>
  <c r="BT8"/>
  <c r="BS8"/>
  <c r="BR8"/>
  <c r="BP8"/>
  <c r="BO8"/>
  <c r="BN8"/>
  <c r="BM8"/>
  <c r="BK8"/>
  <c r="BJ8"/>
  <c r="BI8"/>
  <c r="BH8"/>
  <c r="BF8"/>
  <c r="BE8"/>
  <c r="BD8"/>
  <c r="BC8"/>
  <c r="BA8"/>
  <c r="AZ8"/>
  <c r="AY8"/>
  <c r="AX8"/>
  <c r="AV8"/>
  <c r="AU8"/>
  <c r="AT8"/>
  <c r="AS8"/>
  <c r="AQ8"/>
  <c r="AP8"/>
  <c r="AO8"/>
  <c r="AN8"/>
  <c r="AL8"/>
  <c r="AK8"/>
  <c r="AJ8"/>
  <c r="AI8"/>
  <c r="AG8"/>
  <c r="AF8"/>
  <c r="AE8"/>
  <c r="AD8"/>
  <c r="AB8"/>
  <c r="AA8"/>
  <c r="Z8"/>
  <c r="Y8"/>
  <c r="W8"/>
  <c r="V8"/>
  <c r="U8"/>
  <c r="T8"/>
  <c r="R8"/>
  <c r="Q8"/>
  <c r="P8"/>
  <c r="O8"/>
  <c r="N8"/>
  <c r="M8"/>
  <c r="L8"/>
  <c r="K8"/>
  <c r="J8"/>
  <c r="H8"/>
  <c r="G8"/>
  <c r="F8"/>
  <c r="E8"/>
  <c r="D8"/>
  <c r="C8"/>
  <c r="B8"/>
  <c r="A8"/>
  <c r="BU7"/>
  <c r="BT7"/>
  <c r="BS7"/>
  <c r="BR7"/>
  <c r="BP7"/>
  <c r="BO7"/>
  <c r="BN7"/>
  <c r="BM7"/>
  <c r="BK7"/>
  <c r="BJ7"/>
  <c r="BI7"/>
  <c r="BH7"/>
  <c r="BF7"/>
  <c r="BE7"/>
  <c r="BD7"/>
  <c r="BC7"/>
  <c r="BA7"/>
  <c r="AZ7"/>
  <c r="AY7"/>
  <c r="AX7"/>
  <c r="AV7"/>
  <c r="AU7"/>
  <c r="AT7"/>
  <c r="AS7"/>
  <c r="AQ7"/>
  <c r="AP7"/>
  <c r="AO7"/>
  <c r="AN7"/>
  <c r="AL7"/>
  <c r="AK7"/>
  <c r="AJ7"/>
  <c r="AI7"/>
  <c r="AG7"/>
  <c r="AF7"/>
  <c r="AE7"/>
  <c r="AD7"/>
  <c r="AB7"/>
  <c r="AA7"/>
  <c r="Z7"/>
  <c r="Y7"/>
  <c r="W7"/>
  <c r="V7"/>
  <c r="U7"/>
  <c r="T7"/>
  <c r="R7"/>
  <c r="Q7"/>
  <c r="P7"/>
  <c r="O7"/>
  <c r="N7"/>
  <c r="M7"/>
  <c r="L7"/>
  <c r="K7"/>
  <c r="J7"/>
  <c r="H7"/>
  <c r="G7"/>
  <c r="F7"/>
  <c r="E7"/>
  <c r="D7"/>
  <c r="C7"/>
  <c r="B7"/>
  <c r="A7"/>
  <c r="X5"/>
  <c r="A1"/>
  <c r="AT5" l="1"/>
  <c r="DG5" s="1"/>
  <c r="BN5"/>
  <c r="V5"/>
  <c r="AJ5"/>
  <c r="BD5"/>
  <c r="L5"/>
  <c r="AE5"/>
  <c r="AO5"/>
  <c r="AY5"/>
  <c r="BI5"/>
  <c r="BS5"/>
  <c r="Z5"/>
  <c r="Q5"/>
  <c r="J5"/>
  <c r="O5"/>
  <c r="T5"/>
  <c r="AB5"/>
  <c r="AG5"/>
  <c r="AL5"/>
  <c r="AQ5"/>
  <c r="AV5"/>
  <c r="BA5"/>
  <c r="BF5"/>
  <c r="BK5"/>
  <c r="CT5" s="1"/>
  <c r="BP5"/>
  <c r="BU5"/>
  <c r="DD5" s="1"/>
  <c r="K5"/>
  <c r="M5"/>
  <c r="Y5"/>
  <c r="CB5" s="1"/>
  <c r="AA5"/>
  <c r="CD5" s="1"/>
  <c r="DM5" s="1"/>
  <c r="AD5"/>
  <c r="AF5"/>
  <c r="AI5"/>
  <c r="BW5" s="1"/>
  <c r="AK5"/>
  <c r="BY5" s="1"/>
  <c r="AN5"/>
  <c r="AP5"/>
  <c r="AS5"/>
  <c r="AU5"/>
  <c r="AX5"/>
  <c r="AZ5"/>
  <c r="BC5"/>
  <c r="CL5" s="1"/>
  <c r="BE5"/>
  <c r="CN5" s="1"/>
  <c r="BH5"/>
  <c r="CQ5" s="1"/>
  <c r="BJ5"/>
  <c r="CS5" s="1"/>
  <c r="BM5"/>
  <c r="CV5" s="1"/>
  <c r="BO5"/>
  <c r="CX5" s="1"/>
  <c r="BR5"/>
  <c r="BT5"/>
  <c r="P5"/>
  <c r="CW5" s="1"/>
  <c r="R5"/>
  <c r="U5"/>
  <c r="W5"/>
  <c r="DA5"/>
  <c r="DC5"/>
  <c r="BX5"/>
  <c r="CM5"/>
  <c r="DB5"/>
  <c r="CC5"/>
  <c r="BX7"/>
  <c r="BZ7"/>
  <c r="CC7"/>
  <c r="CE7"/>
  <c r="CH7"/>
  <c r="CJ7"/>
  <c r="CM7"/>
  <c r="CO7"/>
  <c r="CR7"/>
  <c r="CT7"/>
  <c r="CW7"/>
  <c r="CY7"/>
  <c r="DB7"/>
  <c r="DD7"/>
  <c r="DG7"/>
  <c r="DI7"/>
  <c r="DL7"/>
  <c r="DN7"/>
  <c r="BW8"/>
  <c r="BY8"/>
  <c r="CB8"/>
  <c r="CD8"/>
  <c r="CG8"/>
  <c r="CI8"/>
  <c r="CL8"/>
  <c r="CN8"/>
  <c r="CQ8"/>
  <c r="CS8"/>
  <c r="CV8"/>
  <c r="CX8"/>
  <c r="DA8"/>
  <c r="DC8"/>
  <c r="DF8"/>
  <c r="DH8"/>
  <c r="DK8"/>
  <c r="DM8"/>
  <c r="BX9"/>
  <c r="BZ9"/>
  <c r="CC9"/>
  <c r="CE9"/>
  <c r="CH9"/>
  <c r="CJ9"/>
  <c r="CM9"/>
  <c r="CO9"/>
  <c r="CR9"/>
  <c r="CT9"/>
  <c r="CW9"/>
  <c r="CY9"/>
  <c r="DB9"/>
  <c r="DD9"/>
  <c r="DG9"/>
  <c r="DI9"/>
  <c r="DL9"/>
  <c r="DN9"/>
  <c r="BW10"/>
  <c r="BY10"/>
  <c r="CB10"/>
  <c r="CD10"/>
  <c r="CG10"/>
  <c r="CI10"/>
  <c r="CL10"/>
  <c r="CN10"/>
  <c r="CQ10"/>
  <c r="CS10"/>
  <c r="CV10"/>
  <c r="CX10"/>
  <c r="DA10"/>
  <c r="DC10"/>
  <c r="DF10"/>
  <c r="DH10"/>
  <c r="DK10"/>
  <c r="DM10"/>
  <c r="BX11"/>
  <c r="BZ11"/>
  <c r="CC11"/>
  <c r="CE11"/>
  <c r="CH11"/>
  <c r="CJ11"/>
  <c r="CM11"/>
  <c r="CO11"/>
  <c r="CR11"/>
  <c r="CT11"/>
  <c r="CW11"/>
  <c r="CY11"/>
  <c r="DB11"/>
  <c r="DD11"/>
  <c r="DG11"/>
  <c r="DI11"/>
  <c r="DL11"/>
  <c r="DN11"/>
  <c r="BW12"/>
  <c r="BY12"/>
  <c r="CB12"/>
  <c r="CD12"/>
  <c r="CG12"/>
  <c r="CI12"/>
  <c r="CL12"/>
  <c r="CN12"/>
  <c r="CQ12"/>
  <c r="CS12"/>
  <c r="CV12"/>
  <c r="CX12"/>
  <c r="DA12"/>
  <c r="DC12"/>
  <c r="DF12"/>
  <c r="DH12"/>
  <c r="DK12"/>
  <c r="DM12"/>
  <c r="BX13"/>
  <c r="BZ13"/>
  <c r="CC13"/>
  <c r="CE13"/>
  <c r="CH13"/>
  <c r="CJ13"/>
  <c r="CM13"/>
  <c r="CO13"/>
  <c r="CR13"/>
  <c r="CT13"/>
  <c r="CW13"/>
  <c r="CY13"/>
  <c r="DB13"/>
  <c r="DD13"/>
  <c r="DG13"/>
  <c r="DI13"/>
  <c r="DL13"/>
  <c r="DN13"/>
  <c r="BW14"/>
  <c r="BY14"/>
  <c r="CB14"/>
  <c r="CD14"/>
  <c r="CG14"/>
  <c r="CI14"/>
  <c r="CL14"/>
  <c r="CN14"/>
  <c r="CQ14"/>
  <c r="CS14"/>
  <c r="CV14"/>
  <c r="CX14"/>
  <c r="DA14"/>
  <c r="DC14"/>
  <c r="DF14"/>
  <c r="DH14"/>
  <c r="DK14"/>
  <c r="DM14"/>
  <c r="DI15"/>
  <c r="DG15"/>
  <c r="DD15"/>
  <c r="DB15"/>
  <c r="DH15"/>
  <c r="DF15"/>
  <c r="BX15"/>
  <c r="BZ15"/>
  <c r="CC15"/>
  <c r="CE15"/>
  <c r="CH15"/>
  <c r="CJ15"/>
  <c r="CM15"/>
  <c r="CO15"/>
  <c r="CR15"/>
  <c r="CT15"/>
  <c r="CW15"/>
  <c r="CY15"/>
  <c r="DC15"/>
  <c r="BW7"/>
  <c r="BY7"/>
  <c r="CB7"/>
  <c r="CD7"/>
  <c r="CG7"/>
  <c r="CI7"/>
  <c r="CL7"/>
  <c r="CN7"/>
  <c r="CQ7"/>
  <c r="CS7"/>
  <c r="CV7"/>
  <c r="CX7"/>
  <c r="DA7"/>
  <c r="DC7"/>
  <c r="DF7"/>
  <c r="DH7"/>
  <c r="DK7"/>
  <c r="BX8"/>
  <c r="BZ8"/>
  <c r="CC8"/>
  <c r="CE8"/>
  <c r="CH8"/>
  <c r="CJ8"/>
  <c r="CM8"/>
  <c r="CO8"/>
  <c r="CR8"/>
  <c r="CT8"/>
  <c r="CW8"/>
  <c r="CY8"/>
  <c r="DB8"/>
  <c r="DD8"/>
  <c r="DG8"/>
  <c r="DI8"/>
  <c r="DL8"/>
  <c r="BW9"/>
  <c r="BY9"/>
  <c r="CB9"/>
  <c r="CD9"/>
  <c r="CG9"/>
  <c r="CI9"/>
  <c r="CL9"/>
  <c r="CN9"/>
  <c r="CQ9"/>
  <c r="CS9"/>
  <c r="CV9"/>
  <c r="CX9"/>
  <c r="DA9"/>
  <c r="DC9"/>
  <c r="DF9"/>
  <c r="DH9"/>
  <c r="DK9"/>
  <c r="BX10"/>
  <c r="BZ10"/>
  <c r="CC10"/>
  <c r="CE10"/>
  <c r="CH10"/>
  <c r="CJ10"/>
  <c r="CM10"/>
  <c r="CO10"/>
  <c r="CR10"/>
  <c r="CT10"/>
  <c r="CW10"/>
  <c r="CY10"/>
  <c r="DB10"/>
  <c r="DD10"/>
  <c r="DG10"/>
  <c r="DI10"/>
  <c r="DL10"/>
  <c r="BW11"/>
  <c r="BY11"/>
  <c r="CB11"/>
  <c r="CD11"/>
  <c r="CG11"/>
  <c r="CI11"/>
  <c r="CL11"/>
  <c r="CN11"/>
  <c r="CQ11"/>
  <c r="CS11"/>
  <c r="CV11"/>
  <c r="CX11"/>
  <c r="DA11"/>
  <c r="DC11"/>
  <c r="DF11"/>
  <c r="DH11"/>
  <c r="DK11"/>
  <c r="BX12"/>
  <c r="BZ12"/>
  <c r="CC12"/>
  <c r="CE12"/>
  <c r="CH12"/>
  <c r="CJ12"/>
  <c r="CM12"/>
  <c r="CO12"/>
  <c r="CR12"/>
  <c r="CT12"/>
  <c r="CW12"/>
  <c r="CY12"/>
  <c r="DB12"/>
  <c r="DD12"/>
  <c r="DG12"/>
  <c r="DI12"/>
  <c r="DL12"/>
  <c r="BW13"/>
  <c r="BY13"/>
  <c r="CB13"/>
  <c r="CD13"/>
  <c r="CG13"/>
  <c r="CI13"/>
  <c r="CL13"/>
  <c r="CN13"/>
  <c r="CQ13"/>
  <c r="CS13"/>
  <c r="CV13"/>
  <c r="CX13"/>
  <c r="DA13"/>
  <c r="DC13"/>
  <c r="DF13"/>
  <c r="DH13"/>
  <c r="DK13"/>
  <c r="BX14"/>
  <c r="BZ14"/>
  <c r="CC14"/>
  <c r="CE14"/>
  <c r="CH14"/>
  <c r="CJ14"/>
  <c r="CM14"/>
  <c r="CO14"/>
  <c r="CR14"/>
  <c r="CT14"/>
  <c r="CW14"/>
  <c r="CY14"/>
  <c r="DB14"/>
  <c r="DD14"/>
  <c r="DG14"/>
  <c r="DI14"/>
  <c r="DL14"/>
  <c r="BW15"/>
  <c r="BY15"/>
  <c r="CB15"/>
  <c r="CD15"/>
  <c r="CG15"/>
  <c r="CI15"/>
  <c r="CL15"/>
  <c r="CN15"/>
  <c r="CQ15"/>
  <c r="CS15"/>
  <c r="CV15"/>
  <c r="CX15"/>
  <c r="DA15"/>
  <c r="BX16"/>
  <c r="BZ16"/>
  <c r="CC16"/>
  <c r="CE16"/>
  <c r="CH16"/>
  <c r="CJ16"/>
  <c r="CM16"/>
  <c r="CO16"/>
  <c r="CR16"/>
  <c r="CT16"/>
  <c r="CW16"/>
  <c r="CY16"/>
  <c r="DB16"/>
  <c r="DD16"/>
  <c r="DG16"/>
  <c r="DI16"/>
  <c r="DL16"/>
  <c r="DN16"/>
  <c r="BW17"/>
  <c r="BY17"/>
  <c r="CB17"/>
  <c r="CD17"/>
  <c r="CG17"/>
  <c r="CI17"/>
  <c r="CL17"/>
  <c r="CN17"/>
  <c r="CQ17"/>
  <c r="CS17"/>
  <c r="CV17"/>
  <c r="CX17"/>
  <c r="DA17"/>
  <c r="DC17"/>
  <c r="DF17"/>
  <c r="DH17"/>
  <c r="DK17"/>
  <c r="DM17"/>
  <c r="BX18"/>
  <c r="BZ18"/>
  <c r="CC18"/>
  <c r="CE18"/>
  <c r="CH18"/>
  <c r="CJ18"/>
  <c r="CM18"/>
  <c r="CO18"/>
  <c r="CR18"/>
  <c r="CT18"/>
  <c r="CW18"/>
  <c r="CY18"/>
  <c r="DB18"/>
  <c r="DD18"/>
  <c r="DG18"/>
  <c r="DI18"/>
  <c r="DL18"/>
  <c r="DN18"/>
  <c r="BW19"/>
  <c r="BY19"/>
  <c r="CB19"/>
  <c r="CD19"/>
  <c r="CG19"/>
  <c r="CI19"/>
  <c r="CL19"/>
  <c r="CN19"/>
  <c r="CQ19"/>
  <c r="CS19"/>
  <c r="CV19"/>
  <c r="CX19"/>
  <c r="DA19"/>
  <c r="DC19"/>
  <c r="DF19"/>
  <c r="DH19"/>
  <c r="DK19"/>
  <c r="DM19"/>
  <c r="DI20"/>
  <c r="DG20"/>
  <c r="DD20"/>
  <c r="DB20"/>
  <c r="CY20"/>
  <c r="CW20"/>
  <c r="CT20"/>
  <c r="CR20"/>
  <c r="CO20"/>
  <c r="CM20"/>
  <c r="CJ20"/>
  <c r="DH20"/>
  <c r="DF20"/>
  <c r="DC20"/>
  <c r="DA20"/>
  <c r="CX20"/>
  <c r="CV20"/>
  <c r="BX20"/>
  <c r="BZ20"/>
  <c r="CC20"/>
  <c r="DL20" s="1"/>
  <c r="CE20"/>
  <c r="DN20" s="1"/>
  <c r="CH20"/>
  <c r="CL20"/>
  <c r="CQ20"/>
  <c r="BW16"/>
  <c r="BY16"/>
  <c r="CB16"/>
  <c r="CD16"/>
  <c r="CG16"/>
  <c r="CI16"/>
  <c r="CL16"/>
  <c r="CN16"/>
  <c r="CQ16"/>
  <c r="CS16"/>
  <c r="CV16"/>
  <c r="CX16"/>
  <c r="DA16"/>
  <c r="DC16"/>
  <c r="DF16"/>
  <c r="DH16"/>
  <c r="DK16"/>
  <c r="BX17"/>
  <c r="BZ17"/>
  <c r="CC17"/>
  <c r="CE17"/>
  <c r="CH17"/>
  <c r="CJ17"/>
  <c r="CM17"/>
  <c r="CO17"/>
  <c r="CR17"/>
  <c r="CT17"/>
  <c r="CW17"/>
  <c r="CY17"/>
  <c r="DB17"/>
  <c r="DD17"/>
  <c r="DG17"/>
  <c r="DI17"/>
  <c r="DL17"/>
  <c r="BW18"/>
  <c r="BY18"/>
  <c r="CB18"/>
  <c r="CD18"/>
  <c r="CG18"/>
  <c r="CI18"/>
  <c r="CL18"/>
  <c r="CN18"/>
  <c r="CQ18"/>
  <c r="CS18"/>
  <c r="CV18"/>
  <c r="CX18"/>
  <c r="DA18"/>
  <c r="DC18"/>
  <c r="DF18"/>
  <c r="DH18"/>
  <c r="DK18"/>
  <c r="BX19"/>
  <c r="BZ19"/>
  <c r="CC19"/>
  <c r="CE19"/>
  <c r="CH19"/>
  <c r="CJ19"/>
  <c r="CM19"/>
  <c r="CO19"/>
  <c r="CR19"/>
  <c r="CT19"/>
  <c r="CW19"/>
  <c r="CY19"/>
  <c r="DB19"/>
  <c r="DD19"/>
  <c r="DG19"/>
  <c r="DI19"/>
  <c r="DL19"/>
  <c r="BW20"/>
  <c r="BY20"/>
  <c r="CB20"/>
  <c r="CD20"/>
  <c r="CG20"/>
  <c r="CI20"/>
  <c r="CN20"/>
  <c r="CS20"/>
  <c r="BX21"/>
  <c r="BZ21"/>
  <c r="CC21"/>
  <c r="CE21"/>
  <c r="CH21"/>
  <c r="CJ21"/>
  <c r="CM21"/>
  <c r="CO21"/>
  <c r="CR21"/>
  <c r="CT21"/>
  <c r="CW21"/>
  <c r="CY21"/>
  <c r="DB21"/>
  <c r="DD21"/>
  <c r="DG21"/>
  <c r="DI21"/>
  <c r="DL21"/>
  <c r="DN21"/>
  <c r="BW22"/>
  <c r="BY22"/>
  <c r="CB22"/>
  <c r="CD22"/>
  <c r="CG22"/>
  <c r="CI22"/>
  <c r="CL22"/>
  <c r="CN22"/>
  <c r="CQ22"/>
  <c r="CS22"/>
  <c r="CV22"/>
  <c r="CX22"/>
  <c r="DA22"/>
  <c r="DC22"/>
  <c r="DF22"/>
  <c r="DH22"/>
  <c r="DK22"/>
  <c r="DM22"/>
  <c r="BX23"/>
  <c r="BZ23"/>
  <c r="CC23"/>
  <c r="CE23"/>
  <c r="CH23"/>
  <c r="CJ23"/>
  <c r="CM23"/>
  <c r="CO23"/>
  <c r="CR23"/>
  <c r="CT23"/>
  <c r="CW23"/>
  <c r="CY23"/>
  <c r="DB23"/>
  <c r="DD23"/>
  <c r="DG23"/>
  <c r="DI23"/>
  <c r="DL23"/>
  <c r="DN23"/>
  <c r="BW24"/>
  <c r="BY24"/>
  <c r="CB24"/>
  <c r="CD24"/>
  <c r="CG24"/>
  <c r="CI24"/>
  <c r="CL24"/>
  <c r="CN24"/>
  <c r="CQ24"/>
  <c r="CS24"/>
  <c r="CV24"/>
  <c r="CX24"/>
  <c r="DA24"/>
  <c r="DC24"/>
  <c r="DF24"/>
  <c r="DH24"/>
  <c r="DK24"/>
  <c r="DM24"/>
  <c r="BW21"/>
  <c r="BY21"/>
  <c r="CB21"/>
  <c r="CD21"/>
  <c r="CG21"/>
  <c r="CI21"/>
  <c r="CL21"/>
  <c r="CN21"/>
  <c r="CQ21"/>
  <c r="CS21"/>
  <c r="CV21"/>
  <c r="CX21"/>
  <c r="DA21"/>
  <c r="DC21"/>
  <c r="DF21"/>
  <c r="DH21"/>
  <c r="DK21"/>
  <c r="BX22"/>
  <c r="BZ22"/>
  <c r="CC22"/>
  <c r="CE22"/>
  <c r="CH22"/>
  <c r="CJ22"/>
  <c r="CM22"/>
  <c r="CO22"/>
  <c r="CR22"/>
  <c r="CT22"/>
  <c r="CW22"/>
  <c r="CY22"/>
  <c r="DB22"/>
  <c r="DD22"/>
  <c r="DG22"/>
  <c r="DI22"/>
  <c r="DL22"/>
  <c r="BW23"/>
  <c r="BY23"/>
  <c r="CB23"/>
  <c r="CD23"/>
  <c r="CG23"/>
  <c r="CI23"/>
  <c r="CL23"/>
  <c r="CN23"/>
  <c r="CQ23"/>
  <c r="CS23"/>
  <c r="CV23"/>
  <c r="CX23"/>
  <c r="DA23"/>
  <c r="DC23"/>
  <c r="DF23"/>
  <c r="DH23"/>
  <c r="DK23"/>
  <c r="BX24"/>
  <c r="BZ24"/>
  <c r="CC24"/>
  <c r="CE24"/>
  <c r="CH24"/>
  <c r="CJ24"/>
  <c r="CM24"/>
  <c r="CO24"/>
  <c r="CR24"/>
  <c r="CT24"/>
  <c r="CW24"/>
  <c r="CY24"/>
  <c r="DB24"/>
  <c r="DD24"/>
  <c r="DG24"/>
  <c r="DI24"/>
  <c r="DL24"/>
  <c r="DK5" l="1"/>
  <c r="CY5"/>
  <c r="CO5"/>
  <c r="CJ5"/>
  <c r="BZ5"/>
  <c r="CE5"/>
  <c r="CR5"/>
  <c r="CH5"/>
  <c r="DN5"/>
  <c r="DK20"/>
  <c r="DL5"/>
  <c r="CG5"/>
  <c r="DF5"/>
  <c r="DI5"/>
  <c r="CI5"/>
  <c r="DH5"/>
  <c r="DN24"/>
  <c r="DN22"/>
  <c r="DN19"/>
  <c r="DM15"/>
  <c r="DM13"/>
  <c r="DM7"/>
  <c r="DN17"/>
  <c r="DM11"/>
  <c r="DM9"/>
  <c r="DL15"/>
  <c r="DM23"/>
  <c r="DM21"/>
  <c r="DM20"/>
  <c r="DM18"/>
  <c r="DM16"/>
  <c r="DK15"/>
  <c r="DN14"/>
  <c r="DN12"/>
  <c r="DN10"/>
  <c r="DN8"/>
  <c r="DN15"/>
</calcChain>
</file>

<file path=xl/sharedStrings.xml><?xml version="1.0" encoding="utf-8"?>
<sst xmlns="http://schemas.openxmlformats.org/spreadsheetml/2006/main" count="60" uniqueCount="57">
  <si>
    <t>INDICADORES PARA ELABORAÇÃO DE PLANO ESTRATÉGICO DE AÇÕES DE PERMANÊNCIA E ÊXITO DOS ESTUDANTES</t>
  </si>
  <si>
    <t>Este indicador mede o percentual de alunos retidos em relação ao total de matrículas atendidas. O resultado desse indicador mostra, do universo total de matrículas atendidas em cada período, o percentual de alunos que atrasaram a conclusão do seu curso. Esse indicador só dará 100% se todos as matrículas do curso estiverem retidas. O resultado deste indicador possui relação direta com a duração dos cursos</t>
  </si>
  <si>
    <t>RETIDOS</t>
  </si>
  <si>
    <t>MATRÍCULAS ATENDIDAS</t>
  </si>
  <si>
    <t>CONCLUÍDOS</t>
  </si>
  <si>
    <t>MATRÍCULAS FINALIZADAS EVADIDAS</t>
  </si>
  <si>
    <t>Unidade</t>
  </si>
  <si>
    <t>Eixo Tecnológico</t>
  </si>
  <si>
    <t>Tipo de Curso</t>
  </si>
  <si>
    <t>Carga Horária</t>
  </si>
  <si>
    <t>Tipo de Oferta</t>
  </si>
  <si>
    <t>Modalidade de Ensino</t>
  </si>
  <si>
    <t>Instituto Federal Sul Rio Grandense Campus Sapucaia do Sul</t>
  </si>
  <si>
    <t>COMPONENTES SISTEC</t>
  </si>
  <si>
    <t>INDICADORES DE PERMANÊNCIA E ÊXITO - Ofício-Circular Nº 60/2015 e Nota Informativa Nº 138/2015</t>
  </si>
  <si>
    <t>INDICADORES DE PERMANÊNCIA E ÊXITO - Complementares</t>
  </si>
  <si>
    <t>Curso</t>
  </si>
  <si>
    <t>Ingressantes</t>
  </si>
  <si>
    <t>Matrícula Atendida</t>
  </si>
  <si>
    <t>Integralizados</t>
  </si>
  <si>
    <t>Concluídos</t>
  </si>
  <si>
    <t>Previstos</t>
  </si>
  <si>
    <t>Retidos</t>
  </si>
  <si>
    <t>Evadidos</t>
  </si>
  <si>
    <t>Desligados</t>
  </si>
  <si>
    <t>Transferidos Externos</t>
  </si>
  <si>
    <t>Reprovados</t>
  </si>
  <si>
    <t>Matrículas Continuadas Regulares</t>
  </si>
  <si>
    <t>Matrículas Continuadas Retidas</t>
  </si>
  <si>
    <t>Concluídos no Prazo</t>
  </si>
  <si>
    <r>
      <rPr>
        <b/>
        <sz val="10"/>
        <color theme="1"/>
        <rFont val="Calibri"/>
        <family val="2"/>
      </rPr>
      <t>1. Taxa de Retenção (%)</t>
    </r>
    <r>
      <rPr>
        <b/>
        <sz val="10"/>
        <color rgb="FF000000"/>
        <rFont val="Calibri"/>
        <family val="2"/>
      </rPr>
      <t xml:space="preserve">
</t>
    </r>
    <r>
      <rPr>
        <i/>
        <sz val="8"/>
        <color rgb="FF000000"/>
        <rFont val="Calibri"/>
        <family val="2"/>
      </rPr>
      <t>(Retidos/Matrículas Atendidas)*100</t>
    </r>
  </si>
  <si>
    <r>
      <rPr>
        <b/>
        <sz val="10"/>
        <color theme="1"/>
        <rFont val="Calibri"/>
        <family val="2"/>
      </rPr>
      <t xml:space="preserve">2. Taxa de Conclusão </t>
    </r>
    <r>
      <rPr>
        <b/>
        <sz val="10"/>
        <color rgb="FF000000"/>
        <rFont val="Calibri"/>
        <family val="2"/>
      </rPr>
      <t xml:space="preserve">
</t>
    </r>
    <r>
      <rPr>
        <i/>
        <sz val="8"/>
        <color rgb="FF000000"/>
        <rFont val="Calibri"/>
        <family val="2"/>
      </rPr>
      <t>(Concluídos/Matrículas Atendidas)*100</t>
    </r>
  </si>
  <si>
    <r>
      <rPr>
        <b/>
        <sz val="10"/>
        <color theme="1"/>
        <rFont val="Calibri"/>
        <family val="2"/>
      </rPr>
      <t>3. Taxa de Evasão</t>
    </r>
    <r>
      <rPr>
        <b/>
        <sz val="10"/>
        <color rgb="FF000000"/>
        <rFont val="Calibri"/>
        <family val="2"/>
      </rPr>
      <t xml:space="preserve">
</t>
    </r>
    <r>
      <rPr>
        <i/>
        <sz val="8"/>
        <color rgb="FF000000"/>
        <rFont val="Calibri"/>
        <family val="2"/>
      </rPr>
      <t>(Matrículas Finalizadas Evadidas/Matrículas Atendidas)*100</t>
    </r>
  </si>
  <si>
    <r>
      <rPr>
        <b/>
        <sz val="10"/>
        <color theme="1"/>
        <rFont val="Calibri"/>
        <family val="2"/>
      </rPr>
      <t>4. Taxa de Reprovação</t>
    </r>
    <r>
      <rPr>
        <b/>
        <sz val="10"/>
        <color rgb="FF000000"/>
        <rFont val="Calibri"/>
        <family val="2"/>
      </rPr>
      <t xml:space="preserve">
</t>
    </r>
    <r>
      <rPr>
        <i/>
        <sz val="8"/>
        <color rgb="FF000000"/>
        <rFont val="Calibri"/>
        <family val="2"/>
      </rPr>
      <t>(Reprovados/Matrículas Atendidas)*100</t>
    </r>
  </si>
  <si>
    <r>
      <t xml:space="preserve">5. Taxa de Matrícula Continuada Regular
</t>
    </r>
    <r>
      <rPr>
        <i/>
        <sz val="8"/>
        <color theme="1"/>
        <rFont val="Calibri"/>
        <family val="2"/>
      </rPr>
      <t>(Matrículas Continuadas Regulares/Matrículas Atendidas)*100</t>
    </r>
  </si>
  <si>
    <r>
      <t xml:space="preserve">6. Taxa de Matrícula Continuada Retida
</t>
    </r>
    <r>
      <rPr>
        <i/>
        <sz val="8"/>
        <color theme="1"/>
        <rFont val="Calibri"/>
        <family val="2"/>
      </rPr>
      <t>(Matrículas Continuadas Retidas/Matrículas Atendidas)*100</t>
    </r>
  </si>
  <si>
    <r>
      <rPr>
        <b/>
        <sz val="10"/>
        <color theme="1"/>
        <rFont val="Calibri"/>
        <family val="2"/>
      </rPr>
      <t>7. Taxa de Efetividade Acadêmica</t>
    </r>
    <r>
      <rPr>
        <b/>
        <sz val="10"/>
        <color rgb="FF000000"/>
        <rFont val="Calibri"/>
        <family val="2"/>
      </rPr>
      <t xml:space="preserve">
</t>
    </r>
    <r>
      <rPr>
        <i/>
        <sz val="8"/>
        <color rgb="FF000000"/>
        <rFont val="Calibri"/>
        <family val="2"/>
      </rPr>
      <t>(Concluídos no Prazo/Previstos)*100</t>
    </r>
  </si>
  <si>
    <r>
      <rPr>
        <b/>
        <sz val="10"/>
        <color theme="1"/>
        <rFont val="Calibri"/>
        <family val="2"/>
      </rPr>
      <t>8. Taxa de Saída com Êxito</t>
    </r>
    <r>
      <rPr>
        <b/>
        <sz val="10"/>
        <color rgb="FF000000"/>
        <rFont val="Calibri"/>
        <family val="2"/>
      </rPr>
      <t xml:space="preserve">
</t>
    </r>
    <r>
      <rPr>
        <i/>
        <sz val="8"/>
        <color rgb="FF000000"/>
        <rFont val="Calibri"/>
        <family val="2"/>
      </rPr>
      <t>(Concluídos/Matrículas Finalizados)*100</t>
    </r>
  </si>
  <si>
    <r>
      <rPr>
        <b/>
        <sz val="10"/>
        <color theme="1"/>
        <rFont val="Calibri"/>
        <family val="2"/>
      </rPr>
      <t>9. Taxa de Permanência e Êxito</t>
    </r>
    <r>
      <rPr>
        <b/>
        <sz val="10"/>
        <color rgb="FF000000"/>
        <rFont val="Calibri"/>
        <family val="2"/>
      </rPr>
      <t xml:space="preserve">
</t>
    </r>
    <r>
      <rPr>
        <i/>
        <sz val="8"/>
        <color rgb="FF000000"/>
        <rFont val="Calibri"/>
        <family val="2"/>
      </rPr>
      <t>(Taxa de Conclusão + Taxa de Matrícula Continuada Regular)</t>
    </r>
  </si>
  <si>
    <t>TOTAL</t>
  </si>
  <si>
    <t>Consolidação da Unidades (Unidade tem mais de 5 anos)</t>
  </si>
  <si>
    <t>Indicador</t>
  </si>
  <si>
    <t>1. Taxa de Retenção</t>
  </si>
  <si>
    <t>2. Taxa de Conclusão</t>
  </si>
  <si>
    <t>3. Taxa de Evasão</t>
  </si>
  <si>
    <t>CAMPUS Sapucaia do Sul</t>
  </si>
  <si>
    <r>
      <t>1.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Calibri Light"/>
        <family val="2"/>
      </rPr>
      <t>Taxa de Retenção (Retidos/Matrículas Atendidas)*100</t>
    </r>
  </si>
  <si>
    <r>
      <t>3.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Calibri Light"/>
        <family val="2"/>
      </rPr>
      <t>Taxa de Evasão (Matrículas Finalizadas Evadidas/Matrículas Atendidas)*100</t>
    </r>
  </si>
  <si>
    <r>
      <t>2.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Calibri Light"/>
        <family val="2"/>
      </rPr>
      <t>Taxa de Conclusão  (Concluídos/Matrículas Atendidas)*100</t>
    </r>
  </si>
  <si>
    <t>Este indicador mede o percentual de conclusão em relação ao total de matrículas atendidas. O resultado deste indicador possui relação direta com a duração dos cursos e com a quantidade de vagas ofertadas em cada período de análise. Por exemplo, em um curso com duração de 4 anos, que oferta em todos os período a mesma quantidade de vagas, e todos os alunos concluem no prazo, o resultado será de 25%, ou seja, este indicador somente atingirá 100% em curso com início e término no mesmo ano. Por este motivo, não é recomendável analisá-lo de maneira isolada, mas em conjunto com os indicadores nº 3, 4, 5 e 6, tendo em vista que os cinco indicadores somados contemplam todas as matrículas atendidas da instituição no ano, totalizando 100%.</t>
  </si>
  <si>
    <r>
      <t xml:space="preserve">Fonte: </t>
    </r>
    <r>
      <rPr>
        <sz val="12"/>
        <color theme="1"/>
        <rFont val="Calibri Light"/>
        <family val="2"/>
      </rPr>
      <t>SISTEC</t>
    </r>
    <r>
      <rPr>
        <b/>
        <i/>
        <sz val="12"/>
        <color theme="1"/>
        <rFont val="Calibri Light"/>
        <family val="2"/>
      </rPr>
      <t xml:space="preserve">
Definição: </t>
    </r>
    <r>
      <rPr>
        <sz val="12"/>
        <color theme="1"/>
        <rFont val="Calibri Light"/>
        <family val="2"/>
      </rPr>
      <t xml:space="preserve">número de estudantes com matrícula ativa mas que não concluíram o curso no prazo previsto.
</t>
    </r>
    <r>
      <rPr>
        <b/>
        <i/>
        <sz val="12"/>
        <color theme="1"/>
        <rFont val="Calibri Light"/>
        <family val="2"/>
      </rPr>
      <t xml:space="preserve">Registros Considerados: </t>
    </r>
    <r>
      <rPr>
        <sz val="12"/>
        <color theme="1"/>
        <rFont val="Calibri Light"/>
        <family val="2"/>
      </rPr>
      <t xml:space="preserve">Todas as matrículas que permaneceram </t>
    </r>
    <r>
      <rPr>
        <i/>
        <sz val="12"/>
        <color theme="1"/>
        <rFont val="Calibri Light"/>
        <family val="2"/>
      </rPr>
      <t>Em Curso</t>
    </r>
    <r>
      <rPr>
        <sz val="12"/>
        <color theme="1"/>
        <rFont val="Calibri Light"/>
        <family val="2"/>
      </rPr>
      <t xml:space="preserve"> ou </t>
    </r>
    <r>
      <rPr>
        <i/>
        <sz val="12"/>
        <color theme="1"/>
        <rFont val="Calibri Light"/>
        <family val="2"/>
      </rPr>
      <t>Integralizado em Fase Escolar</t>
    </r>
    <r>
      <rPr>
        <sz val="12"/>
        <color theme="1"/>
        <rFont val="Calibri Light"/>
        <family val="2"/>
      </rPr>
      <t xml:space="preserve"> após a Previsão de Fim do Ciclo de Matrícula.</t>
    </r>
  </si>
  <si>
    <r>
      <t xml:space="preserve">Fonte: </t>
    </r>
    <r>
      <rPr>
        <i/>
        <sz val="12"/>
        <color theme="1"/>
        <rFont val="Calibri Light"/>
        <family val="2"/>
      </rPr>
      <t>S</t>
    </r>
    <r>
      <rPr>
        <sz val="12"/>
        <color theme="1"/>
        <rFont val="Calibri Light"/>
        <family val="2"/>
      </rPr>
      <t>ISTEC</t>
    </r>
    <r>
      <rPr>
        <b/>
        <i/>
        <sz val="12"/>
        <color theme="1"/>
        <rFont val="Calibri Light"/>
        <family val="2"/>
      </rPr>
      <t xml:space="preserve">
Definição: </t>
    </r>
    <r>
      <rPr>
        <sz val="12"/>
        <color theme="1"/>
        <rFont val="Calibri Light"/>
        <family val="2"/>
      </rPr>
      <t>número de estudantes com matrícula ativa em um dado período.</t>
    </r>
    <r>
      <rPr>
        <b/>
        <i/>
        <sz val="12"/>
        <color theme="1"/>
        <rFont val="Calibri Light"/>
        <family val="2"/>
      </rPr>
      <t xml:space="preserve">
Registros Considerados: </t>
    </r>
    <r>
      <rPr>
        <b/>
        <sz val="12"/>
        <color theme="1"/>
        <rFont val="Calibri Light"/>
        <family val="2"/>
      </rPr>
      <t>T</t>
    </r>
    <r>
      <rPr>
        <sz val="12"/>
        <color theme="1"/>
        <rFont val="Calibri Light"/>
        <family val="2"/>
      </rPr>
      <t xml:space="preserve">odas as matrículas que estiveram </t>
    </r>
    <r>
      <rPr>
        <i/>
        <sz val="12"/>
        <color theme="1"/>
        <rFont val="Calibri Light"/>
        <family val="2"/>
      </rPr>
      <t xml:space="preserve">Em Curso ou Integralizado em Fase Escolar </t>
    </r>
    <r>
      <rPr>
        <sz val="12"/>
        <color theme="1"/>
        <rFont val="Calibri Light"/>
        <family val="2"/>
      </rPr>
      <t xml:space="preserve">por pelo menos um dia no período analisado. </t>
    </r>
  </si>
  <si>
    <r>
      <t xml:space="preserve">Fonte: </t>
    </r>
    <r>
      <rPr>
        <sz val="12"/>
        <color theme="1"/>
        <rFont val="Calibri Light"/>
        <family val="2"/>
      </rPr>
      <t>SISTEC</t>
    </r>
    <r>
      <rPr>
        <b/>
        <i/>
        <sz val="12"/>
        <color theme="1"/>
        <rFont val="Calibri Light"/>
        <family val="2"/>
      </rPr>
      <t xml:space="preserve">
Definição: </t>
    </r>
    <r>
      <rPr>
        <sz val="12"/>
        <color theme="1"/>
        <rFont val="Calibri Light"/>
        <family val="2"/>
      </rPr>
      <t xml:space="preserve">número de estudantes que concluíram o curso no período de análise.
</t>
    </r>
    <r>
      <rPr>
        <b/>
        <i/>
        <sz val="12"/>
        <color theme="1"/>
        <rFont val="Calibri Light"/>
        <family val="2"/>
      </rPr>
      <t xml:space="preserve">Registros Considerados: </t>
    </r>
    <r>
      <rPr>
        <b/>
        <sz val="12"/>
        <color theme="1"/>
        <rFont val="Calibri Light"/>
        <family val="2"/>
      </rPr>
      <t>T</t>
    </r>
    <r>
      <rPr>
        <sz val="12"/>
        <color theme="1"/>
        <rFont val="Calibri Light"/>
        <family val="2"/>
      </rPr>
      <t xml:space="preserve">odas matrículas que tiveram alteração de status para </t>
    </r>
    <r>
      <rPr>
        <i/>
        <sz val="12"/>
        <color theme="1"/>
        <rFont val="Calibri Light"/>
        <family val="2"/>
      </rPr>
      <t>Concluído</t>
    </r>
    <r>
      <rPr>
        <sz val="12"/>
        <color theme="1"/>
        <rFont val="Calibri Light"/>
        <family val="2"/>
      </rPr>
      <t xml:space="preserve"> no período da análise.</t>
    </r>
  </si>
  <si>
    <r>
      <t xml:space="preserve">Fonte: </t>
    </r>
    <r>
      <rPr>
        <sz val="12"/>
        <color theme="1"/>
        <rFont val="Calibri Light"/>
        <family val="2"/>
      </rPr>
      <t>SISTEC</t>
    </r>
    <r>
      <rPr>
        <b/>
        <i/>
        <sz val="12"/>
        <color theme="1"/>
        <rFont val="Calibri Light"/>
        <family val="2"/>
      </rPr>
      <t xml:space="preserve">
Definição: </t>
    </r>
    <r>
      <rPr>
        <sz val="12"/>
        <color theme="1"/>
        <rFont val="Calibri Light"/>
        <family val="2"/>
      </rPr>
      <t>número de estudantes com matrícula ativa em um dado período.</t>
    </r>
    <r>
      <rPr>
        <b/>
        <i/>
        <sz val="12"/>
        <color theme="1"/>
        <rFont val="Calibri Light"/>
        <family val="2"/>
      </rPr>
      <t xml:space="preserve">
Registros Considerados: </t>
    </r>
    <r>
      <rPr>
        <sz val="12"/>
        <color theme="1"/>
        <rFont val="Calibri Light"/>
        <family val="2"/>
      </rPr>
      <t xml:space="preserve">Todas as matrículas que estiveram </t>
    </r>
    <r>
      <rPr>
        <i/>
        <sz val="12"/>
        <color theme="1"/>
        <rFont val="Calibri Light"/>
        <family val="2"/>
      </rPr>
      <t xml:space="preserve">Em Curso ou Integralizado em Fase Escolar </t>
    </r>
    <r>
      <rPr>
        <sz val="12"/>
        <color theme="1"/>
        <rFont val="Calibri Light"/>
        <family val="2"/>
      </rPr>
      <t>por pelo menos um dia no período analisado.</t>
    </r>
    <r>
      <rPr>
        <b/>
        <sz val="12"/>
        <color theme="1"/>
        <rFont val="Calibri Light"/>
        <family val="2"/>
      </rPr>
      <t xml:space="preserve"> </t>
    </r>
  </si>
  <si>
    <t>Este indicador mede o percentual de matrículas finalizadas evadidas em relação ao total de matrículas atendidas. O resultado deste indicador possui relação direta com a duração dos cursos. Este indicador é influenciado pela taxa de crescimento das matrículas no período. Somado aos indicadores nº 2, 4, 5 e 6 contempla todas as matrículas atendidas da instituição no ano, totalizando 100%.</t>
  </si>
  <si>
    <r>
      <t xml:space="preserve">Fonte: </t>
    </r>
    <r>
      <rPr>
        <sz val="12"/>
        <color theme="1"/>
        <rFont val="Calibri Light"/>
        <family val="2"/>
      </rPr>
      <t>SISTEC</t>
    </r>
    <r>
      <rPr>
        <b/>
        <i/>
        <sz val="12"/>
        <color theme="1"/>
        <rFont val="Calibri Light"/>
        <family val="2"/>
      </rPr>
      <t xml:space="preserve">
Definição: </t>
    </r>
    <r>
      <rPr>
        <sz val="12"/>
        <color theme="1"/>
        <rFont val="Calibri Light"/>
        <family val="2"/>
      </rPr>
      <t xml:space="preserve">número de estudantes que tiveram matrícula finalizada evadida na instituição sem a conclusão do curso
</t>
    </r>
    <r>
      <rPr>
        <b/>
        <i/>
        <sz val="12"/>
        <color theme="1"/>
        <rFont val="Calibri Light"/>
        <family val="2"/>
      </rPr>
      <t xml:space="preserve">Registros Considerados: </t>
    </r>
    <r>
      <rPr>
        <b/>
        <sz val="12"/>
        <color theme="1"/>
        <rFont val="Calibri Light"/>
        <family val="2"/>
      </rPr>
      <t>T</t>
    </r>
    <r>
      <rPr>
        <sz val="12"/>
        <color theme="1"/>
        <rFont val="Calibri Light"/>
        <family val="2"/>
      </rPr>
      <t xml:space="preserve">odas matrículas que tiveram alteração de status para </t>
    </r>
    <r>
      <rPr>
        <i/>
        <sz val="12"/>
        <color theme="1"/>
        <rFont val="Calibri Light"/>
        <family val="2"/>
      </rPr>
      <t xml:space="preserve">Evadido, Desligado </t>
    </r>
    <r>
      <rPr>
        <sz val="12"/>
        <color theme="1"/>
        <rFont val="Calibri Light"/>
        <family val="2"/>
      </rPr>
      <t>ou</t>
    </r>
    <r>
      <rPr>
        <i/>
        <sz val="12"/>
        <color theme="1"/>
        <rFont val="Calibri Light"/>
        <family val="2"/>
      </rPr>
      <t xml:space="preserve"> Transferido Externo</t>
    </r>
    <r>
      <rPr>
        <sz val="12"/>
        <color theme="1"/>
        <rFont val="Calibri Light"/>
        <family val="2"/>
      </rPr>
      <t xml:space="preserve"> no período da análise.</t>
    </r>
  </si>
  <si>
    <t xml:space="preserve">                    INSTRUÇÕES PARA INTERPRETAÇÃO DOS DADOS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</si>
</sst>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1"/>
      <name val="Calibri Light"/>
      <family val="2"/>
    </font>
    <font>
      <b/>
      <sz val="7"/>
      <color theme="1"/>
      <name val="Times New Roman"/>
      <family val="1"/>
    </font>
    <font>
      <b/>
      <sz val="10"/>
      <color theme="1"/>
      <name val="Calibri Light"/>
      <family val="2"/>
    </font>
    <font>
      <b/>
      <i/>
      <sz val="10"/>
      <color theme="1"/>
      <name val="Calibri Light"/>
      <family val="2"/>
    </font>
    <font>
      <b/>
      <sz val="22"/>
      <color theme="8" tint="0.39997558519241921"/>
      <name val="Calibri"/>
      <family val="2"/>
    </font>
    <font>
      <b/>
      <sz val="22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i/>
      <sz val="8"/>
      <color rgb="FF000000"/>
      <name val="Calibri"/>
      <family val="2"/>
    </font>
    <font>
      <i/>
      <sz val="8"/>
      <color theme="1"/>
      <name val="Calibri"/>
      <family val="2"/>
    </font>
    <font>
      <b/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2"/>
      <color rgb="FF8EA9DB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rgb="FF75717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 Light"/>
      <family val="2"/>
    </font>
    <font>
      <b/>
      <i/>
      <sz val="12"/>
      <color theme="1"/>
      <name val="Calibri Light"/>
      <family val="2"/>
    </font>
    <font>
      <i/>
      <sz val="12"/>
      <color theme="1"/>
      <name val="Calibri Light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AF1DD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</fills>
  <borders count="19">
    <border>
      <left/>
      <right/>
      <top/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medium">
        <color theme="2" tint="-9.9948118533890809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 style="thin">
        <color theme="2"/>
      </right>
      <top/>
      <bottom style="medium">
        <color theme="2" tint="-9.9948118533890809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0" fillId="5" borderId="0" xfId="0" applyFill="1"/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2" fontId="12" fillId="0" borderId="0" xfId="1" applyNumberFormat="1" applyFont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11" borderId="15" xfId="0" applyFont="1" applyFill="1" applyBorder="1" applyAlignment="1">
      <alignment horizontal="center" vertical="center" wrapText="1"/>
    </xf>
    <xf numFmtId="3" fontId="19" fillId="13" borderId="15" xfId="0" applyNumberFormat="1" applyFont="1" applyFill="1" applyBorder="1" applyAlignment="1">
      <alignment horizontal="center" vertical="center"/>
    </xf>
    <xf numFmtId="3" fontId="19" fillId="0" borderId="16" xfId="0" applyNumberFormat="1" applyFont="1" applyFill="1" applyBorder="1" applyAlignment="1">
      <alignment horizontal="center" vertical="center"/>
    </xf>
    <xf numFmtId="4" fontId="14" fillId="13" borderId="15" xfId="0" applyNumberFormat="1" applyFont="1" applyFill="1" applyBorder="1" applyAlignment="1">
      <alignment horizontal="center" vertical="center" wrapText="1"/>
    </xf>
    <xf numFmtId="4" fontId="14" fillId="0" borderId="16" xfId="0" applyNumberFormat="1" applyFont="1" applyFill="1" applyBorder="1" applyAlignment="1">
      <alignment horizontal="center" vertical="center" wrapText="1"/>
    </xf>
    <xf numFmtId="0" fontId="20" fillId="5" borderId="0" xfId="0" applyFont="1" applyFill="1"/>
    <xf numFmtId="0" fontId="0" fillId="0" borderId="0" xfId="0" applyFill="1"/>
    <xf numFmtId="0" fontId="12" fillId="0" borderId="1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3" fontId="12" fillId="0" borderId="15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4" fontId="12" fillId="0" borderId="15" xfId="0" applyNumberFormat="1" applyFont="1" applyFill="1" applyBorder="1" applyAlignment="1">
      <alignment horizontal="center" vertical="center" wrapText="1"/>
    </xf>
    <xf numFmtId="4" fontId="12" fillId="0" borderId="16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4" fontId="23" fillId="0" borderId="15" xfId="0" applyNumberFormat="1" applyFont="1" applyFill="1" applyBorder="1"/>
    <xf numFmtId="4" fontId="23" fillId="0" borderId="0" xfId="0" applyNumberFormat="1" applyFont="1" applyFill="1" applyBorder="1"/>
    <xf numFmtId="4" fontId="24" fillId="0" borderId="0" xfId="0" applyNumberFormat="1" applyFont="1" applyFill="1" applyBorder="1"/>
    <xf numFmtId="0" fontId="13" fillId="0" borderId="0" xfId="0" applyFont="1" applyFill="1" applyBorder="1" applyAlignment="1">
      <alignment horizontal="left" vertical="center" wrapText="1"/>
    </xf>
    <xf numFmtId="4" fontId="23" fillId="0" borderId="0" xfId="0" applyNumberFormat="1" applyFont="1" applyFill="1" applyBorder="1" applyAlignment="1">
      <alignment horizontal="center"/>
    </xf>
    <xf numFmtId="0" fontId="23" fillId="0" borderId="18" xfId="0" applyFont="1" applyFill="1" applyBorder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5" fillId="0" borderId="17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6" fillId="16" borderId="15" xfId="0" applyFont="1" applyFill="1" applyBorder="1"/>
    <xf numFmtId="0" fontId="26" fillId="15" borderId="15" xfId="0" applyFont="1" applyFill="1" applyBorder="1"/>
    <xf numFmtId="0" fontId="26" fillId="0" borderId="0" xfId="0" applyFont="1" applyFill="1" applyBorder="1"/>
    <xf numFmtId="0" fontId="9" fillId="0" borderId="0" xfId="0" applyFont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justify" vertical="center" wrapText="1"/>
    </xf>
    <xf numFmtId="0" fontId="28" fillId="0" borderId="4" xfId="0" applyFont="1" applyBorder="1" applyAlignment="1">
      <alignment horizontal="justify" vertical="center" wrapText="1"/>
    </xf>
    <xf numFmtId="0" fontId="28" fillId="0" borderId="5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top" wrapText="1"/>
    </xf>
    <xf numFmtId="0" fontId="27" fillId="4" borderId="0" xfId="0" applyFont="1" applyFill="1" applyBorder="1" applyAlignment="1">
      <alignment horizontal="left" vertical="top" wrapText="1"/>
    </xf>
    <xf numFmtId="0" fontId="27" fillId="4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5" fillId="11" borderId="8" xfId="0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14" fillId="12" borderId="15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21" fillId="7" borderId="8" xfId="0" applyFont="1" applyFill="1" applyBorder="1" applyAlignment="1">
      <alignment horizontal="left"/>
    </xf>
    <xf numFmtId="0" fontId="21" fillId="7" borderId="9" xfId="0" applyFont="1" applyFill="1" applyBorder="1" applyAlignment="1">
      <alignment horizontal="left"/>
    </xf>
    <xf numFmtId="0" fontId="21" fillId="7" borderId="10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26" fillId="14" borderId="15" xfId="0" applyFont="1" applyFill="1" applyBorder="1" applyAlignment="1">
      <alignment horizontal="center" vertical="center"/>
    </xf>
    <xf numFmtId="0" fontId="26" fillId="14" borderId="15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 i="0" baseline="0"/>
              <a:t>Campus Sapucaia do Sul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percentStacked"/>
        <c:ser>
          <c:idx val="0"/>
          <c:order val="0"/>
          <c:tx>
            <c:strRef>
              <c:f>'[2]4-GRÁFICOS'!$Y$6</c:f>
              <c:strCache>
                <c:ptCount val="1"/>
                <c:pt idx="0">
                  <c:v>2. Taxa de Conclusão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1.8418125985902863E-2"/>
                  <c:y val="-1.0302502756834489E-2"/>
                </c:manualLayout>
              </c:layout>
              <c:tx>
                <c:rich>
                  <a:bodyPr/>
                  <a:lstStyle/>
                  <a:p>
                    <a:fld id="{048BE6A7-0258-43EE-9DE4-780D79E68607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ctr"/>
              <c:showVal val="1"/>
              <c:extLst>
                <c:ext xmlns:c15="http://schemas.microsoft.com/office/drawing/2012/chart" uri="{CE6537A1-D6FC-4f65-9D91-7224C49458BB}">
                  <c15:layout>
                    <c:manualLayout>
                      <c:w val="6.6936355684539248E-2"/>
                      <c:h val="4.8027599171678717E-2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'[2]4-GRÁFICOS'!$Z$4:$AC$4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'[2]4-GRÁFICOS'!$Z$6:$AC$6</c:f>
              <c:numCache>
                <c:formatCode>General</c:formatCode>
                <c:ptCount val="4"/>
                <c:pt idx="0">
                  <c:v>2.2999999999999998</c:v>
                </c:pt>
                <c:pt idx="1">
                  <c:v>12.2</c:v>
                </c:pt>
                <c:pt idx="2">
                  <c:v>7.25</c:v>
                </c:pt>
                <c:pt idx="3">
                  <c:v>9.5</c:v>
                </c:pt>
              </c:numCache>
            </c:numRef>
          </c:val>
        </c:ser>
        <c:ser>
          <c:idx val="1"/>
          <c:order val="1"/>
          <c:tx>
            <c:strRef>
              <c:f>'[2]4-GRÁFICOS'!$Y$7</c:f>
              <c:strCache>
                <c:ptCount val="1"/>
                <c:pt idx="0">
                  <c:v>3. Taxa de Evasão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-1.9219219219219232E-2"/>
                  <c:y val="6.8953902521215925E-17"/>
                </c:manualLayout>
              </c:layout>
              <c:dLblPos val="ctr"/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'[2]4-GRÁFICOS'!$Z$4:$AC$4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'[2]4-GRÁFICOS'!$Z$7:$AC$7</c:f>
              <c:numCache>
                <c:formatCode>General</c:formatCode>
                <c:ptCount val="4"/>
                <c:pt idx="0">
                  <c:v>11.87</c:v>
                </c:pt>
                <c:pt idx="1">
                  <c:v>14.95</c:v>
                </c:pt>
                <c:pt idx="2">
                  <c:v>17.72</c:v>
                </c:pt>
                <c:pt idx="3">
                  <c:v>6.12</c:v>
                </c:pt>
              </c:numCache>
            </c:numRef>
          </c:val>
        </c:ser>
        <c:ser>
          <c:idx val="2"/>
          <c:order val="2"/>
          <c:tx>
            <c:strRef>
              <c:f>'3-Gráfico'!$B$7</c:f>
              <c:strCache>
                <c:ptCount val="1"/>
                <c:pt idx="0">
                  <c:v>1. Taxa de Retenção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2.1621621621621651E-2"/>
                  <c:y val="-7.5223308090089066E-3"/>
                </c:manualLayout>
              </c:layout>
              <c:dLblPos val="ctr"/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3736850616076253E-2"/>
                </c:manualLayout>
              </c:layout>
              <c:dLblPos val="ctr"/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'[2]4-GRÁFICOS'!$Z$4:$AC$4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'3-Gráfico'!$C$7:$F$7</c:f>
              <c:numCache>
                <c:formatCode>#,##0.00</c:formatCode>
                <c:ptCount val="4"/>
                <c:pt idx="0">
                  <c:v>19.420000000000002</c:v>
                </c:pt>
                <c:pt idx="1">
                  <c:v>26.44</c:v>
                </c:pt>
                <c:pt idx="2">
                  <c:v>23.25</c:v>
                </c:pt>
                <c:pt idx="3">
                  <c:v>23.79</c:v>
                </c:pt>
              </c:numCache>
            </c:numRef>
          </c:val>
        </c:ser>
        <c:dLbls>
          <c:showVal val="1"/>
        </c:dLbls>
        <c:overlap val="100"/>
        <c:axId val="65396096"/>
        <c:axId val="65484288"/>
      </c:barChart>
      <c:catAx>
        <c:axId val="653960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484288"/>
        <c:crosses val="autoZero"/>
        <c:auto val="1"/>
        <c:lblAlgn val="ctr"/>
        <c:lblOffset val="100"/>
      </c:catAx>
      <c:valAx>
        <c:axId val="6548428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3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91849</xdr:colOff>
      <xdr:row>10</xdr:row>
      <xdr:rowOff>2043</xdr:rowOff>
    </xdr:from>
    <xdr:to>
      <xdr:col>6</xdr:col>
      <xdr:colOff>429987</xdr:colOff>
      <xdr:row>23</xdr:row>
      <xdr:rowOff>6803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alemos/Downloads/proen_indicadores_setec_06_07_2015%20com%20reten&#231;&#227;o%20al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alemos/Downloads/Setec/proen_indicadores_gr&#225;ficos_sapuca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ções"/>
      <sheetName val="1-SISTEC Completa"/>
      <sheetName val="2-SISTEC por Curso"/>
      <sheetName val="3-RESUMO"/>
      <sheetName val="4-GRÁFICOS"/>
      <sheetName val="SISTEC Completa Retenção"/>
      <sheetName val="RESUMO CÂMPUS"/>
      <sheetName val="Resumo dos cursos por campus"/>
      <sheetName val="Sistec por curso Campus"/>
      <sheetName val="Câmpus Bagé Completo"/>
      <sheetName val="Bagé por Curso"/>
      <sheetName val="Bagé Resumo"/>
      <sheetName val="Câmpus Sapucaia Completo"/>
      <sheetName val="Sapucaia por curso"/>
      <sheetName val="Sapucaia Resumo"/>
      <sheetName val="Câmpus Pelotas Completo"/>
      <sheetName val="Pelotas por curso"/>
      <sheetName val="Pelotas Resumo"/>
      <sheetName val="Câmpus Santana do Liv. Completo"/>
      <sheetName val="Santana do Liv. por curso"/>
      <sheetName val="Santana do Liv. Resumo"/>
      <sheetName val="Câmpus Camaquâ Completo"/>
      <sheetName val="Camaquâ por curso"/>
      <sheetName val="Camaquâ Resumo"/>
      <sheetName val="Câmpus Passo Fundo Completo"/>
      <sheetName val="Passo Fundo por curso"/>
      <sheetName val="Passo Fundo Resumo"/>
      <sheetName val="Câmpus Novo Hamburgo Completo"/>
      <sheetName val="Novo Hamburgo por curso"/>
      <sheetName val="Novo Hamburgo Resumo"/>
      <sheetName val="Cãmpus Jaguarão Completo"/>
      <sheetName val="Jaguarão por curso"/>
      <sheetName val="Jaguarão Resumo"/>
      <sheetName val="Câmpus Lajeado Completo"/>
      <sheetName val="Lajeado por curso"/>
      <sheetName val="Lajeado Resumo"/>
      <sheetName val="Câmpus Venâncio Aires Completo"/>
      <sheetName val="Venâncio Aires por curso"/>
      <sheetName val="Venâncio Aires Resumo"/>
      <sheetName val="Câmpus Charqueadas Completo"/>
      <sheetName val="Charqueadas por curso"/>
      <sheetName val="Charqueadas Resumo"/>
      <sheetName val="Câmpus Gravataí Completo"/>
      <sheetName val="Gravataí por curso"/>
      <sheetName val="Gravataí Resumo"/>
      <sheetName val="Câmpus CAVG Completo"/>
      <sheetName val="CAVG por curso"/>
      <sheetName val="CAVG Resumo"/>
      <sheetName val="Câmpus Sapiranga Completo"/>
      <sheetName val="Sapiranga por curso"/>
      <sheetName val="Sapiranga Resumo"/>
    </sheetNames>
    <sheetDataSet>
      <sheetData sheetId="0"/>
      <sheetData sheetId="1"/>
      <sheetData sheetId="2">
        <row r="2">
          <cell r="A2" t="str">
            <v>IFSul</v>
          </cell>
        </row>
        <row r="122">
          <cell r="A122" t="str">
            <v>IFSul</v>
          </cell>
          <cell r="C122" t="str">
            <v>INSTITUTO FEDERAL SULRIOGRANDENSE CAMPUS SAPUCAIA DO SUL</v>
          </cell>
          <cell r="E122" t="str">
            <v>Consolidada (+5 anos)</v>
          </cell>
          <cell r="F122" t="str">
            <v>-</v>
          </cell>
          <cell r="H122" t="str">
            <v>ENGENHARIA MECÂNICA</v>
          </cell>
          <cell r="I122" t="str">
            <v>BACHARELADO</v>
          </cell>
          <cell r="J122">
            <v>3700</v>
          </cell>
          <cell r="K122" t="str">
            <v>-</v>
          </cell>
          <cell r="L122" t="str">
            <v>Ensino Presencial</v>
          </cell>
          <cell r="O122">
            <v>0</v>
          </cell>
          <cell r="P122">
            <v>55</v>
          </cell>
          <cell r="Q122">
            <v>80</v>
          </cell>
          <cell r="R122">
            <v>84</v>
          </cell>
          <cell r="S122">
            <v>0</v>
          </cell>
          <cell r="T122">
            <v>55</v>
          </cell>
          <cell r="U122">
            <v>135</v>
          </cell>
          <cell r="V122">
            <v>199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14</v>
          </cell>
          <cell r="AP122">
            <v>7</v>
          </cell>
          <cell r="AQ122">
            <v>0</v>
          </cell>
          <cell r="AR122">
            <v>0</v>
          </cell>
          <cell r="AS122">
            <v>6</v>
          </cell>
          <cell r="AT122">
            <v>5</v>
          </cell>
          <cell r="AU122">
            <v>0</v>
          </cell>
          <cell r="AV122">
            <v>0</v>
          </cell>
          <cell r="AW122">
            <v>0</v>
          </cell>
          <cell r="AX122">
            <v>1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55</v>
          </cell>
          <cell r="BR122">
            <v>115</v>
          </cell>
          <cell r="BS122">
            <v>186</v>
          </cell>
        </row>
        <row r="123">
          <cell r="A123" t="str">
            <v>IFSul</v>
          </cell>
          <cell r="C123" t="str">
            <v>INSTITUTO FEDERAL SULRIOGRANDENSE CAMPUS SAPUCAIA DO SUL</v>
          </cell>
          <cell r="E123" t="str">
            <v>Consolidada (+5 anos)</v>
          </cell>
          <cell r="F123" t="str">
            <v>-</v>
          </cell>
          <cell r="H123" t="str">
            <v>ENGENHARIA MECÂNICA</v>
          </cell>
          <cell r="I123" t="str">
            <v>BACHARELADO</v>
          </cell>
          <cell r="J123">
            <v>3797</v>
          </cell>
          <cell r="K123" t="str">
            <v>-</v>
          </cell>
          <cell r="L123" t="str">
            <v>Ensino Presencial</v>
          </cell>
          <cell r="O123">
            <v>54</v>
          </cell>
          <cell r="P123">
            <v>40</v>
          </cell>
          <cell r="Q123">
            <v>0</v>
          </cell>
          <cell r="R123">
            <v>0</v>
          </cell>
          <cell r="S123">
            <v>54</v>
          </cell>
          <cell r="T123">
            <v>94</v>
          </cell>
          <cell r="U123">
            <v>78</v>
          </cell>
          <cell r="V123">
            <v>69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1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14</v>
          </cell>
          <cell r="AO123">
            <v>6</v>
          </cell>
          <cell r="AP123">
            <v>1</v>
          </cell>
          <cell r="AQ123">
            <v>0</v>
          </cell>
          <cell r="AR123">
            <v>1</v>
          </cell>
          <cell r="AS123">
            <v>2</v>
          </cell>
          <cell r="AT123">
            <v>0</v>
          </cell>
          <cell r="AU123">
            <v>0</v>
          </cell>
          <cell r="AV123">
            <v>1</v>
          </cell>
          <cell r="AW123">
            <v>1</v>
          </cell>
          <cell r="AX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54</v>
          </cell>
          <cell r="BQ123">
            <v>78</v>
          </cell>
          <cell r="BR123">
            <v>69</v>
          </cell>
          <cell r="BS123">
            <v>67</v>
          </cell>
        </row>
        <row r="124">
          <cell r="A124" t="str">
            <v>IFSul</v>
          </cell>
          <cell r="C124" t="str">
            <v>INSTITUTO FEDERAL SULRIOGRANDENSE CAMPUS SAPUCAIA DO SUL</v>
          </cell>
          <cell r="E124" t="str">
            <v>Consolidada (+5 anos)</v>
          </cell>
          <cell r="F124" t="str">
            <v>-</v>
          </cell>
          <cell r="H124" t="str">
            <v>ENGENHARIA MECÂNICA</v>
          </cell>
          <cell r="I124" t="str">
            <v>BACHARELADO</v>
          </cell>
          <cell r="J124">
            <v>4690</v>
          </cell>
          <cell r="K124" t="str">
            <v>-</v>
          </cell>
          <cell r="L124" t="str">
            <v>Ensino Presencial</v>
          </cell>
          <cell r="O124">
            <v>40</v>
          </cell>
          <cell r="P124">
            <v>0</v>
          </cell>
          <cell r="Q124">
            <v>0</v>
          </cell>
          <cell r="R124">
            <v>0</v>
          </cell>
          <cell r="S124">
            <v>164</v>
          </cell>
          <cell r="T124">
            <v>143</v>
          </cell>
          <cell r="U124">
            <v>126</v>
          </cell>
          <cell r="V124">
            <v>118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11</v>
          </cell>
          <cell r="AE124">
            <v>0</v>
          </cell>
          <cell r="AF124">
            <v>0</v>
          </cell>
          <cell r="AG124">
            <v>0</v>
          </cell>
          <cell r="AH124">
            <v>24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13</v>
          </cell>
          <cell r="AN124">
            <v>4</v>
          </cell>
          <cell r="AO124">
            <v>5</v>
          </cell>
          <cell r="AP124">
            <v>1</v>
          </cell>
          <cell r="AQ124">
            <v>7</v>
          </cell>
          <cell r="AR124">
            <v>12</v>
          </cell>
          <cell r="AS124">
            <v>2</v>
          </cell>
          <cell r="AT124">
            <v>1</v>
          </cell>
          <cell r="AU124">
            <v>1</v>
          </cell>
          <cell r="AV124">
            <v>1</v>
          </cell>
          <cell r="AW124">
            <v>1</v>
          </cell>
          <cell r="AX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</v>
          </cell>
          <cell r="BL124">
            <v>0</v>
          </cell>
          <cell r="BM124">
            <v>0</v>
          </cell>
          <cell r="BN124">
            <v>0</v>
          </cell>
          <cell r="BO124">
            <v>16</v>
          </cell>
          <cell r="BP124">
            <v>143</v>
          </cell>
          <cell r="BQ124">
            <v>126</v>
          </cell>
          <cell r="BR124">
            <v>118</v>
          </cell>
          <cell r="BS124">
            <v>89</v>
          </cell>
        </row>
        <row r="125">
          <cell r="A125" t="str">
            <v>IFSul</v>
          </cell>
          <cell r="C125" t="str">
            <v>INSTITUTO FEDERAL SULRIOGRANDENSE CAMPUS SAPUCAIA DO SUL</v>
          </cell>
          <cell r="E125" t="str">
            <v>Consolidada (+5 anos)</v>
          </cell>
          <cell r="F125" t="str">
            <v>-</v>
          </cell>
          <cell r="H125" t="str">
            <v>ENSINO MÉDIO</v>
          </cell>
          <cell r="I125" t="str">
            <v>ENSINO MÉDIO</v>
          </cell>
          <cell r="J125">
            <v>3360</v>
          </cell>
          <cell r="K125" t="str">
            <v>-</v>
          </cell>
          <cell r="L125" t="str">
            <v>Ensino Presencial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21</v>
          </cell>
          <cell r="T125">
            <v>7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9</v>
          </cell>
          <cell r="AB125">
            <v>2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21</v>
          </cell>
          <cell r="AJ125">
            <v>7</v>
          </cell>
          <cell r="AK125">
            <v>0</v>
          </cell>
          <cell r="AL125">
            <v>0</v>
          </cell>
          <cell r="AM125">
            <v>4</v>
          </cell>
          <cell r="AN125">
            <v>5</v>
          </cell>
          <cell r="AO125">
            <v>0</v>
          </cell>
          <cell r="AP125">
            <v>0</v>
          </cell>
          <cell r="AQ125">
            <v>1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7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</row>
        <row r="126">
          <cell r="A126" t="str">
            <v>IFSul</v>
          </cell>
          <cell r="C126" t="str">
            <v>INSTITUTO FEDERAL SULRIOGRANDENSE CAMPUS SAPUCAIA DO SUL</v>
          </cell>
          <cell r="E126" t="str">
            <v>Consolidada (+5 anos)</v>
          </cell>
          <cell r="F126" t="str">
            <v>CONTROLE E PROCESSOS INDUSTRIAIS</v>
          </cell>
          <cell r="H126" t="str">
            <v>GESTÃO DA PRODUÇÃO INDUSTRIAL</v>
          </cell>
          <cell r="I126" t="str">
            <v>TECNOLOGIA</v>
          </cell>
          <cell r="J126">
            <v>3660</v>
          </cell>
          <cell r="K126" t="str">
            <v>-</v>
          </cell>
          <cell r="L126" t="str">
            <v>Ensino Presencial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77</v>
          </cell>
          <cell r="T126">
            <v>48</v>
          </cell>
          <cell r="U126">
            <v>27</v>
          </cell>
          <cell r="V126">
            <v>20</v>
          </cell>
          <cell r="W126">
            <v>0</v>
          </cell>
          <cell r="X126">
            <v>0</v>
          </cell>
          <cell r="Y126">
            <v>1</v>
          </cell>
          <cell r="Z126">
            <v>1</v>
          </cell>
          <cell r="AA126">
            <v>14</v>
          </cell>
          <cell r="AB126">
            <v>14</v>
          </cell>
          <cell r="AC126">
            <v>1</v>
          </cell>
          <cell r="AD126">
            <v>4</v>
          </cell>
          <cell r="AE126">
            <v>20</v>
          </cell>
          <cell r="AF126">
            <v>0</v>
          </cell>
          <cell r="AG126">
            <v>0</v>
          </cell>
          <cell r="AH126">
            <v>0</v>
          </cell>
          <cell r="AI126">
            <v>77</v>
          </cell>
          <cell r="AJ126">
            <v>48</v>
          </cell>
          <cell r="AK126">
            <v>27</v>
          </cell>
          <cell r="AL126">
            <v>20</v>
          </cell>
          <cell r="AM126">
            <v>8</v>
          </cell>
          <cell r="AN126">
            <v>4</v>
          </cell>
          <cell r="AO126">
            <v>6</v>
          </cell>
          <cell r="AP126">
            <v>1</v>
          </cell>
          <cell r="AQ126">
            <v>3</v>
          </cell>
          <cell r="AR126">
            <v>2</v>
          </cell>
          <cell r="AS126">
            <v>0</v>
          </cell>
          <cell r="AT126">
            <v>0</v>
          </cell>
          <cell r="AU126">
            <v>4</v>
          </cell>
          <cell r="AV126">
            <v>1</v>
          </cell>
          <cell r="AW126">
            <v>0</v>
          </cell>
          <cell r="AX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H126">
            <v>4</v>
          </cell>
          <cell r="BI126">
            <v>0</v>
          </cell>
          <cell r="BJ126">
            <v>0</v>
          </cell>
          <cell r="BK126">
            <v>0</v>
          </cell>
          <cell r="BL126">
            <v>48</v>
          </cell>
          <cell r="BM126">
            <v>27</v>
          </cell>
          <cell r="BN126">
            <v>20</v>
          </cell>
          <cell r="BO126">
            <v>15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</row>
        <row r="127">
          <cell r="A127" t="str">
            <v>IFSul</v>
          </cell>
          <cell r="C127" t="str">
            <v>INSTITUTO FEDERAL SULRIOGRANDENSE CAMPUS SAPUCAIA DO SUL</v>
          </cell>
          <cell r="E127" t="str">
            <v>Consolidada (+5 anos)</v>
          </cell>
          <cell r="F127" t="str">
            <v>CONTROLE E PROCESSOS INDUSTRIAIS</v>
          </cell>
          <cell r="H127" t="str">
            <v>GESTÃO DA PRODUÇÃO INDUSTRIAL</v>
          </cell>
          <cell r="I127" t="str">
            <v>TECNOLOGIA</v>
          </cell>
          <cell r="J127">
            <v>3700</v>
          </cell>
          <cell r="K127" t="str">
            <v>-</v>
          </cell>
          <cell r="L127" t="str">
            <v>Ensino Presencial</v>
          </cell>
          <cell r="O127">
            <v>1</v>
          </cell>
          <cell r="P127">
            <v>0</v>
          </cell>
          <cell r="Q127">
            <v>0</v>
          </cell>
          <cell r="R127">
            <v>0</v>
          </cell>
          <cell r="S127">
            <v>65</v>
          </cell>
          <cell r="T127">
            <v>49</v>
          </cell>
          <cell r="U127">
            <v>36</v>
          </cell>
          <cell r="V127">
            <v>23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</v>
          </cell>
          <cell r="AB127">
            <v>0</v>
          </cell>
          <cell r="AC127">
            <v>3</v>
          </cell>
          <cell r="AD127">
            <v>4</v>
          </cell>
          <cell r="AE127">
            <v>20</v>
          </cell>
          <cell r="AF127">
            <v>25</v>
          </cell>
          <cell r="AG127">
            <v>9</v>
          </cell>
          <cell r="AH127">
            <v>0</v>
          </cell>
          <cell r="AI127">
            <v>0</v>
          </cell>
          <cell r="AJ127">
            <v>14</v>
          </cell>
          <cell r="AK127">
            <v>30</v>
          </cell>
          <cell r="AL127">
            <v>23</v>
          </cell>
          <cell r="AM127">
            <v>8</v>
          </cell>
          <cell r="AN127">
            <v>13</v>
          </cell>
          <cell r="AO127">
            <v>9</v>
          </cell>
          <cell r="AP127">
            <v>2</v>
          </cell>
          <cell r="AQ127">
            <v>6</v>
          </cell>
          <cell r="AR127">
            <v>0</v>
          </cell>
          <cell r="AS127">
            <v>1</v>
          </cell>
          <cell r="AT127">
            <v>0</v>
          </cell>
          <cell r="AU127">
            <v>1</v>
          </cell>
          <cell r="AV127">
            <v>0</v>
          </cell>
          <cell r="AW127">
            <v>0</v>
          </cell>
          <cell r="AX127">
            <v>1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H127">
            <v>1</v>
          </cell>
          <cell r="BI127">
            <v>0</v>
          </cell>
          <cell r="BJ127">
            <v>0</v>
          </cell>
          <cell r="BK127">
            <v>0</v>
          </cell>
          <cell r="BL127">
            <v>14</v>
          </cell>
          <cell r="BM127">
            <v>27</v>
          </cell>
          <cell r="BN127">
            <v>23</v>
          </cell>
          <cell r="BO127">
            <v>16</v>
          </cell>
          <cell r="BP127">
            <v>35</v>
          </cell>
          <cell r="BQ127">
            <v>9</v>
          </cell>
          <cell r="BR127">
            <v>0</v>
          </cell>
          <cell r="BS127">
            <v>0</v>
          </cell>
        </row>
        <row r="128">
          <cell r="A128" t="str">
            <v>IFSul</v>
          </cell>
          <cell r="C128" t="str">
            <v>INSTITUTO FEDERAL SULRIOGRANDENSE CAMPUS SAPUCAIA DO SUL</v>
          </cell>
          <cell r="E128" t="str">
            <v>Consolidada (+5 anos)</v>
          </cell>
          <cell r="F128" t="str">
            <v>GESTÃO E NEGÓCIOS</v>
          </cell>
          <cell r="H128" t="str">
            <v>TÉCNICO EM ADMINISTRAÇÃO</v>
          </cell>
          <cell r="I128" t="str">
            <v>TÉCNICO</v>
          </cell>
          <cell r="J128">
            <v>2490</v>
          </cell>
          <cell r="K128" t="str">
            <v>Integrado</v>
          </cell>
          <cell r="L128" t="str">
            <v>Ensino Presencial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36</v>
          </cell>
          <cell r="T128">
            <v>25</v>
          </cell>
          <cell r="U128">
            <v>21</v>
          </cell>
          <cell r="V128">
            <v>14</v>
          </cell>
          <cell r="W128">
            <v>0</v>
          </cell>
          <cell r="X128">
            <v>0</v>
          </cell>
          <cell r="Y128">
            <v>8</v>
          </cell>
          <cell r="Z128">
            <v>1</v>
          </cell>
          <cell r="AA128">
            <v>0</v>
          </cell>
          <cell r="AB128">
            <v>0</v>
          </cell>
          <cell r="AC128">
            <v>3</v>
          </cell>
          <cell r="AD128">
            <v>1</v>
          </cell>
          <cell r="AE128">
            <v>0</v>
          </cell>
          <cell r="AF128">
            <v>0</v>
          </cell>
          <cell r="AG128">
            <v>21</v>
          </cell>
          <cell r="AH128">
            <v>0</v>
          </cell>
          <cell r="AI128">
            <v>0</v>
          </cell>
          <cell r="AJ128">
            <v>0</v>
          </cell>
          <cell r="AK128">
            <v>17</v>
          </cell>
          <cell r="AL128">
            <v>14</v>
          </cell>
          <cell r="AM128">
            <v>11</v>
          </cell>
          <cell r="AN128">
            <v>4</v>
          </cell>
          <cell r="AO128">
            <v>4</v>
          </cell>
          <cell r="AP128">
            <v>2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H128">
            <v>0</v>
          </cell>
          <cell r="BI128">
            <v>0</v>
          </cell>
          <cell r="BJ128">
            <v>3</v>
          </cell>
          <cell r="BK128">
            <v>0</v>
          </cell>
          <cell r="BL128">
            <v>0</v>
          </cell>
          <cell r="BM128">
            <v>0</v>
          </cell>
          <cell r="BN128">
            <v>14</v>
          </cell>
          <cell r="BO128">
            <v>11</v>
          </cell>
          <cell r="BP128">
            <v>25</v>
          </cell>
          <cell r="BQ128">
            <v>21</v>
          </cell>
          <cell r="BR128">
            <v>0</v>
          </cell>
          <cell r="BS128">
            <v>0</v>
          </cell>
        </row>
        <row r="129">
          <cell r="A129" t="str">
            <v>IFSul</v>
          </cell>
          <cell r="C129" t="str">
            <v>INSTITUTO FEDERAL SULRIOGRANDENSE CAMPUS SAPUCAIA DO SUL</v>
          </cell>
          <cell r="E129" t="str">
            <v>Consolidada (+5 anos)</v>
          </cell>
          <cell r="F129" t="str">
            <v>GESTÃO E NEGÓCIOS</v>
          </cell>
          <cell r="H129" t="str">
            <v>TÉCNICO EM ADMINISTRAÇÃO</v>
          </cell>
          <cell r="I129" t="str">
            <v>TÉCNICO</v>
          </cell>
          <cell r="J129">
            <v>2490</v>
          </cell>
          <cell r="K129" t="str">
            <v>PROEJA - Integrado</v>
          </cell>
          <cell r="L129" t="str">
            <v>Ensino Presencial</v>
          </cell>
          <cell r="O129">
            <v>79</v>
          </cell>
          <cell r="P129">
            <v>78</v>
          </cell>
          <cell r="Q129">
            <v>75</v>
          </cell>
          <cell r="R129">
            <v>37</v>
          </cell>
          <cell r="S129">
            <v>150</v>
          </cell>
          <cell r="T129">
            <v>205</v>
          </cell>
          <cell r="U129">
            <v>269</v>
          </cell>
          <cell r="V129">
            <v>239</v>
          </cell>
          <cell r="W129">
            <v>0</v>
          </cell>
          <cell r="X129">
            <v>6</v>
          </cell>
          <cell r="Y129">
            <v>10</v>
          </cell>
          <cell r="Z129">
            <v>15</v>
          </cell>
          <cell r="AA129">
            <v>0</v>
          </cell>
          <cell r="AB129">
            <v>0</v>
          </cell>
          <cell r="AC129">
            <v>6</v>
          </cell>
          <cell r="AD129">
            <v>20</v>
          </cell>
          <cell r="AE129">
            <v>0</v>
          </cell>
          <cell r="AF129">
            <v>28</v>
          </cell>
          <cell r="AG129">
            <v>29</v>
          </cell>
          <cell r="AH129">
            <v>50</v>
          </cell>
          <cell r="AI129">
            <v>0</v>
          </cell>
          <cell r="AJ129">
            <v>0</v>
          </cell>
          <cell r="AK129">
            <v>25</v>
          </cell>
          <cell r="AL129">
            <v>53</v>
          </cell>
          <cell r="AM129">
            <v>19</v>
          </cell>
          <cell r="AN129">
            <v>11</v>
          </cell>
          <cell r="AO129">
            <v>58</v>
          </cell>
          <cell r="AP129">
            <v>21</v>
          </cell>
          <cell r="AQ129">
            <v>4</v>
          </cell>
          <cell r="AR129">
            <v>0</v>
          </cell>
          <cell r="AS129">
            <v>3</v>
          </cell>
          <cell r="AT129">
            <v>2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11</v>
          </cell>
          <cell r="BL129">
            <v>0</v>
          </cell>
          <cell r="BM129">
            <v>25</v>
          </cell>
          <cell r="BN129">
            <v>40</v>
          </cell>
          <cell r="BO129">
            <v>63</v>
          </cell>
          <cell r="BP129">
            <v>127</v>
          </cell>
          <cell r="BQ129">
            <v>169</v>
          </cell>
          <cell r="BR129">
            <v>162</v>
          </cell>
          <cell r="BS129">
            <v>133</v>
          </cell>
        </row>
        <row r="130">
          <cell r="A130" t="str">
            <v>IFSul</v>
          </cell>
          <cell r="C130" t="str">
            <v>INSTITUTO FEDERAL SULRIOGRANDENSE CAMPUS SAPUCAIA DO SUL</v>
          </cell>
          <cell r="E130" t="str">
            <v>Consolidada (+5 anos)</v>
          </cell>
          <cell r="F130" t="str">
            <v>GESTÃO E NEGÓCIOS</v>
          </cell>
          <cell r="H130" t="str">
            <v>TÉCNICO EM ADMINISTRAÇÃO</v>
          </cell>
          <cell r="I130" t="str">
            <v>TÉCNICO</v>
          </cell>
          <cell r="J130">
            <v>2670</v>
          </cell>
          <cell r="K130" t="str">
            <v>PROEJA - Integrado</v>
          </cell>
          <cell r="L130" t="str">
            <v>Ensino Presencial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56</v>
          </cell>
          <cell r="T130">
            <v>45</v>
          </cell>
          <cell r="U130">
            <v>39</v>
          </cell>
          <cell r="V130">
            <v>31</v>
          </cell>
          <cell r="W130">
            <v>18</v>
          </cell>
          <cell r="X130">
            <v>6</v>
          </cell>
          <cell r="Y130">
            <v>1</v>
          </cell>
          <cell r="Z130">
            <v>0</v>
          </cell>
          <cell r="AA130">
            <v>0</v>
          </cell>
          <cell r="AB130">
            <v>6</v>
          </cell>
          <cell r="AC130">
            <v>4</v>
          </cell>
          <cell r="AD130">
            <v>0</v>
          </cell>
          <cell r="AE130">
            <v>20</v>
          </cell>
          <cell r="AF130">
            <v>0</v>
          </cell>
          <cell r="AG130">
            <v>0</v>
          </cell>
          <cell r="AH130">
            <v>0</v>
          </cell>
          <cell r="AI130">
            <v>36</v>
          </cell>
          <cell r="AJ130">
            <v>45</v>
          </cell>
          <cell r="AK130">
            <v>39</v>
          </cell>
          <cell r="AL130">
            <v>31</v>
          </cell>
          <cell r="AM130">
            <v>9</v>
          </cell>
          <cell r="AN130">
            <v>0</v>
          </cell>
          <cell r="AO130">
            <v>4</v>
          </cell>
          <cell r="AP130">
            <v>0</v>
          </cell>
          <cell r="AQ130">
            <v>2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45</v>
          </cell>
          <cell r="BM130">
            <v>39</v>
          </cell>
          <cell r="BN130">
            <v>31</v>
          </cell>
          <cell r="BO130">
            <v>31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</row>
        <row r="131">
          <cell r="A131" t="str">
            <v>IFSul</v>
          </cell>
          <cell r="C131" t="str">
            <v>INSTITUTO FEDERAL SULRIOGRANDENSE CAMPUS SAPUCAIA DO SUL</v>
          </cell>
          <cell r="E131" t="str">
            <v>Consolidada (+5 anos)</v>
          </cell>
          <cell r="F131" t="str">
            <v>INFORMAÇÃO E COMUNICAÇÃO</v>
          </cell>
          <cell r="H131" t="str">
            <v>TÉCNICO EM INFORMÁTICA</v>
          </cell>
          <cell r="I131" t="str">
            <v>TÉCNICO</v>
          </cell>
          <cell r="J131">
            <v>3680</v>
          </cell>
          <cell r="K131" t="str">
            <v>Integrado</v>
          </cell>
          <cell r="L131" t="str">
            <v>Ensino Presencial</v>
          </cell>
          <cell r="O131">
            <v>103</v>
          </cell>
          <cell r="P131">
            <v>60</v>
          </cell>
          <cell r="Q131">
            <v>59</v>
          </cell>
          <cell r="R131">
            <v>60</v>
          </cell>
          <cell r="S131">
            <v>269</v>
          </cell>
          <cell r="T131">
            <v>316</v>
          </cell>
          <cell r="U131">
            <v>299</v>
          </cell>
          <cell r="V131">
            <v>289</v>
          </cell>
          <cell r="W131">
            <v>0</v>
          </cell>
          <cell r="X131">
            <v>0</v>
          </cell>
          <cell r="Y131">
            <v>7</v>
          </cell>
          <cell r="Z131">
            <v>1</v>
          </cell>
          <cell r="AA131">
            <v>0</v>
          </cell>
          <cell r="AB131">
            <v>54</v>
          </cell>
          <cell r="AC131">
            <v>30</v>
          </cell>
          <cell r="AD131">
            <v>36</v>
          </cell>
          <cell r="AE131">
            <v>49</v>
          </cell>
          <cell r="AF131">
            <v>49</v>
          </cell>
          <cell r="AG131">
            <v>49</v>
          </cell>
          <cell r="AH131">
            <v>84</v>
          </cell>
          <cell r="AI131">
            <v>0</v>
          </cell>
          <cell r="AJ131">
            <v>47</v>
          </cell>
          <cell r="AK131">
            <v>34</v>
          </cell>
          <cell r="AL131">
            <v>30</v>
          </cell>
          <cell r="AM131">
            <v>5</v>
          </cell>
          <cell r="AN131">
            <v>14</v>
          </cell>
          <cell r="AO131">
            <v>33</v>
          </cell>
          <cell r="AP131">
            <v>0</v>
          </cell>
          <cell r="AQ131">
            <v>5</v>
          </cell>
          <cell r="AR131">
            <v>2</v>
          </cell>
          <cell r="AS131">
            <v>3</v>
          </cell>
          <cell r="AT131">
            <v>2</v>
          </cell>
          <cell r="AU131">
            <v>3</v>
          </cell>
          <cell r="AV131">
            <v>6</v>
          </cell>
          <cell r="AW131">
            <v>4</v>
          </cell>
          <cell r="AX131">
            <v>10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H131">
            <v>0</v>
          </cell>
          <cell r="BI131">
            <v>12</v>
          </cell>
          <cell r="BJ131">
            <v>17</v>
          </cell>
          <cell r="BK131">
            <v>31</v>
          </cell>
          <cell r="BL131">
            <v>47</v>
          </cell>
          <cell r="BM131">
            <v>34</v>
          </cell>
          <cell r="BN131">
            <v>30</v>
          </cell>
          <cell r="BO131">
            <v>73</v>
          </cell>
          <cell r="BP131">
            <v>209</v>
          </cell>
          <cell r="BQ131">
            <v>206</v>
          </cell>
          <cell r="BR131">
            <v>199</v>
          </cell>
          <cell r="BS131">
            <v>168</v>
          </cell>
        </row>
        <row r="132">
          <cell r="A132" t="str">
            <v>IFSul</v>
          </cell>
          <cell r="C132" t="str">
            <v>INSTITUTO FEDERAL SULRIOGRANDENSE CAMPUS SAPUCAIA DO SUL</v>
          </cell>
          <cell r="E132" t="str">
            <v>Consolidada (+5 anos)</v>
          </cell>
          <cell r="F132" t="str">
            <v>PRODUÇÃO CULTURAL E DESIGN</v>
          </cell>
          <cell r="H132" t="str">
            <v>TÉCNICO EM GESTÃO CULTURAL</v>
          </cell>
          <cell r="I132" t="str">
            <v>TÉCNICO</v>
          </cell>
          <cell r="J132">
            <v>3540</v>
          </cell>
          <cell r="K132" t="str">
            <v>Integrado</v>
          </cell>
          <cell r="L132" t="str">
            <v>Ensino Presencial</v>
          </cell>
          <cell r="O132">
            <v>69</v>
          </cell>
          <cell r="P132">
            <v>64</v>
          </cell>
          <cell r="Q132">
            <v>0</v>
          </cell>
          <cell r="R132">
            <v>0</v>
          </cell>
          <cell r="S132">
            <v>260</v>
          </cell>
          <cell r="T132">
            <v>313</v>
          </cell>
          <cell r="U132">
            <v>192</v>
          </cell>
          <cell r="V132">
            <v>124</v>
          </cell>
          <cell r="W132">
            <v>0</v>
          </cell>
          <cell r="X132">
            <v>0</v>
          </cell>
          <cell r="Y132">
            <v>0</v>
          </cell>
          <cell r="Z132">
            <v>3</v>
          </cell>
          <cell r="AA132">
            <v>0</v>
          </cell>
          <cell r="AB132">
            <v>88</v>
          </cell>
          <cell r="AC132">
            <v>43</v>
          </cell>
          <cell r="AD132">
            <v>42</v>
          </cell>
          <cell r="AE132">
            <v>59</v>
          </cell>
          <cell r="AF132">
            <v>62</v>
          </cell>
          <cell r="AG132">
            <v>57</v>
          </cell>
          <cell r="AH132">
            <v>53</v>
          </cell>
          <cell r="AI132">
            <v>0</v>
          </cell>
          <cell r="AJ132">
            <v>53</v>
          </cell>
          <cell r="AK132">
            <v>11</v>
          </cell>
          <cell r="AL132">
            <v>11</v>
          </cell>
          <cell r="AM132">
            <v>5</v>
          </cell>
          <cell r="AN132">
            <v>17</v>
          </cell>
          <cell r="AO132">
            <v>21</v>
          </cell>
          <cell r="AP132">
            <v>0</v>
          </cell>
          <cell r="AQ132">
            <v>4</v>
          </cell>
          <cell r="AR132">
            <v>9</v>
          </cell>
          <cell r="AS132">
            <v>2</v>
          </cell>
          <cell r="AT132">
            <v>2</v>
          </cell>
          <cell r="AU132">
            <v>2</v>
          </cell>
          <cell r="AV132">
            <v>7</v>
          </cell>
          <cell r="AW132">
            <v>2</v>
          </cell>
          <cell r="AX132">
            <v>1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H132">
            <v>0</v>
          </cell>
          <cell r="BI132">
            <v>46</v>
          </cell>
          <cell r="BJ132">
            <v>40</v>
          </cell>
          <cell r="BK132">
            <v>42</v>
          </cell>
          <cell r="BL132">
            <v>53</v>
          </cell>
          <cell r="BM132">
            <v>11</v>
          </cell>
          <cell r="BN132">
            <v>11</v>
          </cell>
          <cell r="BO132">
            <v>20</v>
          </cell>
          <cell r="BP132">
            <v>196</v>
          </cell>
          <cell r="BQ132">
            <v>181</v>
          </cell>
          <cell r="BR132">
            <v>113</v>
          </cell>
          <cell r="BS132">
            <v>59</v>
          </cell>
        </row>
        <row r="133">
          <cell r="A133" t="str">
            <v>IFSul</v>
          </cell>
          <cell r="C133" t="str">
            <v>INSTITUTO FEDERAL SULRIOGRANDENSE CAMPUS SAPUCAIA DO SUL</v>
          </cell>
          <cell r="E133" t="str">
            <v>Consolidada (+5 anos)</v>
          </cell>
          <cell r="F133" t="str">
            <v>PRODUÇÃO INDUSTRIAL</v>
          </cell>
          <cell r="H133" t="str">
            <v>TÉCNICO EM PLÁSTICOS</v>
          </cell>
          <cell r="I133" t="str">
            <v>TÉCNICO</v>
          </cell>
          <cell r="J133">
            <v>1600</v>
          </cell>
          <cell r="K133" t="str">
            <v>Concomitante</v>
          </cell>
          <cell r="L133" t="str">
            <v>Ensino Presencial</v>
          </cell>
          <cell r="O133">
            <v>1</v>
          </cell>
          <cell r="P133">
            <v>4</v>
          </cell>
          <cell r="Q133">
            <v>0</v>
          </cell>
          <cell r="R133">
            <v>0</v>
          </cell>
          <cell r="S133">
            <v>21</v>
          </cell>
          <cell r="T133">
            <v>22</v>
          </cell>
          <cell r="U133">
            <v>8</v>
          </cell>
          <cell r="V133">
            <v>7</v>
          </cell>
          <cell r="W133">
            <v>2</v>
          </cell>
          <cell r="X133">
            <v>4</v>
          </cell>
          <cell r="Y133">
            <v>1</v>
          </cell>
          <cell r="Z133">
            <v>0</v>
          </cell>
          <cell r="AA133">
            <v>0</v>
          </cell>
          <cell r="AB133">
            <v>7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21</v>
          </cell>
          <cell r="AJ133">
            <v>22</v>
          </cell>
          <cell r="AK133">
            <v>8</v>
          </cell>
          <cell r="AL133">
            <v>7</v>
          </cell>
          <cell r="AM133">
            <v>3</v>
          </cell>
          <cell r="AN133">
            <v>7</v>
          </cell>
          <cell r="AO133">
            <v>1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18</v>
          </cell>
          <cell r="BM133">
            <v>8</v>
          </cell>
          <cell r="BN133">
            <v>7</v>
          </cell>
          <cell r="BO133">
            <v>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</row>
        <row r="134">
          <cell r="A134" t="str">
            <v>IFSul</v>
          </cell>
          <cell r="C134" t="str">
            <v>INSTITUTO FEDERAL SULRIOGRANDENSE CAMPUS SAPUCAIA DO SUL</v>
          </cell>
          <cell r="E134" t="str">
            <v>Consolidada (+5 anos)</v>
          </cell>
          <cell r="F134" t="str">
            <v>PRODUÇÃO INDUSTRIAL</v>
          </cell>
          <cell r="H134" t="str">
            <v>TÉCNICO EM PLÁSTICOS</v>
          </cell>
          <cell r="I134" t="str">
            <v>TÉCNICO</v>
          </cell>
          <cell r="J134">
            <v>1600</v>
          </cell>
          <cell r="K134" t="str">
            <v>Subsequente</v>
          </cell>
          <cell r="L134" t="str">
            <v>Ensino Presencial</v>
          </cell>
          <cell r="O134">
            <v>102</v>
          </cell>
          <cell r="P134">
            <v>64</v>
          </cell>
          <cell r="Q134">
            <v>42</v>
          </cell>
          <cell r="R134">
            <v>23</v>
          </cell>
          <cell r="S134">
            <v>264</v>
          </cell>
          <cell r="T134">
            <v>301</v>
          </cell>
          <cell r="U134">
            <v>205</v>
          </cell>
          <cell r="V134">
            <v>145</v>
          </cell>
          <cell r="W134">
            <v>9</v>
          </cell>
          <cell r="X134">
            <v>29</v>
          </cell>
          <cell r="Y134">
            <v>19</v>
          </cell>
          <cell r="Z134">
            <v>13</v>
          </cell>
          <cell r="AA134">
            <v>0</v>
          </cell>
          <cell r="AB134">
            <v>31</v>
          </cell>
          <cell r="AC134">
            <v>14</v>
          </cell>
          <cell r="AD134">
            <v>22</v>
          </cell>
          <cell r="AE134">
            <v>68</v>
          </cell>
          <cell r="AF134">
            <v>44</v>
          </cell>
          <cell r="AG134">
            <v>50</v>
          </cell>
          <cell r="AH134">
            <v>43</v>
          </cell>
          <cell r="AI134">
            <v>67</v>
          </cell>
          <cell r="AJ134">
            <v>120</v>
          </cell>
          <cell r="AK134">
            <v>77</v>
          </cell>
          <cell r="AL134">
            <v>95</v>
          </cell>
          <cell r="AM134">
            <v>26</v>
          </cell>
          <cell r="AN134">
            <v>94</v>
          </cell>
          <cell r="AO134">
            <v>69</v>
          </cell>
          <cell r="AP134">
            <v>14</v>
          </cell>
          <cell r="AQ134">
            <v>1</v>
          </cell>
          <cell r="AR134">
            <v>13</v>
          </cell>
          <cell r="AS134">
            <v>0</v>
          </cell>
          <cell r="AT134">
            <v>2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H134">
            <v>0</v>
          </cell>
          <cell r="BI134">
            <v>0</v>
          </cell>
          <cell r="BJ134">
            <v>6</v>
          </cell>
          <cell r="BK134">
            <v>7</v>
          </cell>
          <cell r="BL134">
            <v>91</v>
          </cell>
          <cell r="BM134">
            <v>61</v>
          </cell>
          <cell r="BN134">
            <v>69</v>
          </cell>
          <cell r="BO134">
            <v>83</v>
          </cell>
          <cell r="BP134">
            <v>146</v>
          </cell>
          <cell r="BQ134">
            <v>102</v>
          </cell>
          <cell r="BR134">
            <v>53</v>
          </cell>
          <cell r="BS134">
            <v>24</v>
          </cell>
        </row>
        <row r="135">
          <cell r="A135" t="str">
            <v>IFSul</v>
          </cell>
          <cell r="C135" t="str">
            <v>INSTITUTO FEDERAL SULRIOGRANDENSE CAMPUS SAPUCAIA DO SUL</v>
          </cell>
          <cell r="E135" t="str">
            <v>Consolidada (+5 anos)</v>
          </cell>
          <cell r="F135" t="str">
            <v>PRODUÇÃO INDUSTRIAL</v>
          </cell>
          <cell r="H135" t="str">
            <v>TÉCNICO EM PLÁSTICOS</v>
          </cell>
          <cell r="I135" t="str">
            <v>TÉCNICO</v>
          </cell>
          <cell r="J135">
            <v>3360</v>
          </cell>
          <cell r="K135" t="str">
            <v>Integrado</v>
          </cell>
          <cell r="L135" t="str">
            <v>Ensino Presencial</v>
          </cell>
          <cell r="O135">
            <v>0</v>
          </cell>
          <cell r="P135">
            <v>0</v>
          </cell>
          <cell r="Q135">
            <v>30</v>
          </cell>
          <cell r="R135">
            <v>30</v>
          </cell>
          <cell r="S135">
            <v>0</v>
          </cell>
          <cell r="T135">
            <v>0</v>
          </cell>
          <cell r="U135">
            <v>30</v>
          </cell>
          <cell r="V135">
            <v>60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30</v>
          </cell>
          <cell r="BS135">
            <v>60</v>
          </cell>
        </row>
        <row r="136">
          <cell r="A136" t="str">
            <v>IFSul</v>
          </cell>
          <cell r="C136" t="str">
            <v>INSTITUTO FEDERAL SULRIOGRANDENSE CAMPUS SAPUCAIA DO SUL</v>
          </cell>
          <cell r="E136" t="str">
            <v>Consolidada (+5 anos)</v>
          </cell>
          <cell r="F136" t="str">
            <v>PRODUÇÃO INDUSTRIAL</v>
          </cell>
          <cell r="H136" t="str">
            <v>FABRICAÇÃO MECÂNICA</v>
          </cell>
          <cell r="I136" t="str">
            <v>TECNOLOGIA</v>
          </cell>
          <cell r="J136">
            <v>2790</v>
          </cell>
          <cell r="K136" t="str">
            <v>-</v>
          </cell>
          <cell r="L136" t="str">
            <v>Ensino Presencial</v>
          </cell>
          <cell r="O136">
            <v>1</v>
          </cell>
          <cell r="P136">
            <v>0</v>
          </cell>
          <cell r="Q136">
            <v>0</v>
          </cell>
          <cell r="R136">
            <v>0</v>
          </cell>
          <cell r="S136">
            <v>1</v>
          </cell>
          <cell r="T136">
            <v>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1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1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1</v>
          </cell>
          <cell r="BQ136">
            <v>1</v>
          </cell>
          <cell r="BR136">
            <v>1</v>
          </cell>
          <cell r="BS136">
            <v>0</v>
          </cell>
        </row>
        <row r="137">
          <cell r="A137" t="str">
            <v>IFSul</v>
          </cell>
          <cell r="C137" t="str">
            <v>INSTITUTO FEDERAL SULRIOGRANDENSE CAMPUS SAPUCAIA DO SUL</v>
          </cell>
          <cell r="E137" t="str">
            <v>Consolidada (+5 anos)</v>
          </cell>
          <cell r="F137" t="str">
            <v>PRODUÇÃO INDUSTRIAL</v>
          </cell>
          <cell r="H137" t="str">
            <v>FABRICAÇÃO MECÂNICA</v>
          </cell>
          <cell r="I137" t="str">
            <v>TECNOLOGIA</v>
          </cell>
          <cell r="J137">
            <v>3660</v>
          </cell>
          <cell r="K137" t="str">
            <v>-</v>
          </cell>
          <cell r="L137" t="str">
            <v>Ensino Presencial</v>
          </cell>
          <cell r="O137">
            <v>3</v>
          </cell>
          <cell r="P137">
            <v>0</v>
          </cell>
          <cell r="Q137">
            <v>0</v>
          </cell>
          <cell r="R137">
            <v>0</v>
          </cell>
          <cell r="S137">
            <v>107</v>
          </cell>
          <cell r="T137">
            <v>78</v>
          </cell>
          <cell r="U137">
            <v>55</v>
          </cell>
          <cell r="V137">
            <v>34</v>
          </cell>
          <cell r="W137">
            <v>0</v>
          </cell>
          <cell r="X137">
            <v>2</v>
          </cell>
          <cell r="Y137">
            <v>0</v>
          </cell>
          <cell r="Z137">
            <v>1</v>
          </cell>
          <cell r="AA137">
            <v>15</v>
          </cell>
          <cell r="AB137">
            <v>12</v>
          </cell>
          <cell r="AC137">
            <v>10</v>
          </cell>
          <cell r="AD137">
            <v>4</v>
          </cell>
          <cell r="AE137">
            <v>46</v>
          </cell>
          <cell r="AF137">
            <v>0</v>
          </cell>
          <cell r="AG137">
            <v>0</v>
          </cell>
          <cell r="AH137">
            <v>0</v>
          </cell>
          <cell r="AI137">
            <v>107</v>
          </cell>
          <cell r="AJ137">
            <v>78</v>
          </cell>
          <cell r="AK137">
            <v>55</v>
          </cell>
          <cell r="AL137">
            <v>34</v>
          </cell>
          <cell r="AM137">
            <v>7</v>
          </cell>
          <cell r="AN137">
            <v>9</v>
          </cell>
          <cell r="AO137">
            <v>11</v>
          </cell>
          <cell r="AP137">
            <v>3</v>
          </cell>
          <cell r="AQ137">
            <v>6</v>
          </cell>
          <cell r="AR137">
            <v>2</v>
          </cell>
          <cell r="AS137">
            <v>0</v>
          </cell>
          <cell r="AT137">
            <v>0</v>
          </cell>
          <cell r="AU137">
            <v>1</v>
          </cell>
          <cell r="AV137">
            <v>0</v>
          </cell>
          <cell r="AW137">
            <v>0</v>
          </cell>
          <cell r="AX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H137">
            <v>7</v>
          </cell>
          <cell r="BI137">
            <v>0</v>
          </cell>
          <cell r="BJ137">
            <v>0</v>
          </cell>
          <cell r="BK137">
            <v>0</v>
          </cell>
          <cell r="BL137">
            <v>78</v>
          </cell>
          <cell r="BM137">
            <v>55</v>
          </cell>
          <cell r="BN137">
            <v>34</v>
          </cell>
          <cell r="BO137">
            <v>27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</row>
        <row r="138">
          <cell r="A138" t="str">
            <v>IFSul</v>
          </cell>
          <cell r="C138" t="str">
            <v>INSTITUTO FEDERAL SULRIOGRANDENSE CAMPUS SAPUCAIA DO SUL</v>
          </cell>
          <cell r="E138" t="str">
            <v>Consolidada (+5 anos)</v>
          </cell>
          <cell r="F138" t="str">
            <v>PRODUÇÃO INDUSTRIAL</v>
          </cell>
          <cell r="H138" t="str">
            <v>FABRICAÇÃO MECÂNICA</v>
          </cell>
          <cell r="I138" t="str">
            <v>TECNOLOGIA</v>
          </cell>
          <cell r="J138">
            <v>3720</v>
          </cell>
          <cell r="K138" t="str">
            <v>-</v>
          </cell>
          <cell r="L138" t="str">
            <v>Ensino Presencial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149</v>
          </cell>
          <cell r="T138">
            <v>117</v>
          </cell>
          <cell r="U138">
            <v>90</v>
          </cell>
          <cell r="V138">
            <v>55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>
            <v>0</v>
          </cell>
          <cell r="AB138">
            <v>8</v>
          </cell>
          <cell r="AC138">
            <v>8</v>
          </cell>
          <cell r="AD138">
            <v>4</v>
          </cell>
          <cell r="AE138">
            <v>57</v>
          </cell>
          <cell r="AF138">
            <v>40</v>
          </cell>
          <cell r="AG138">
            <v>25</v>
          </cell>
          <cell r="AH138">
            <v>0</v>
          </cell>
          <cell r="AI138">
            <v>0</v>
          </cell>
          <cell r="AJ138">
            <v>47</v>
          </cell>
          <cell r="AK138">
            <v>68</v>
          </cell>
          <cell r="AL138">
            <v>55</v>
          </cell>
          <cell r="AM138">
            <v>28</v>
          </cell>
          <cell r="AN138">
            <v>18</v>
          </cell>
          <cell r="AO138">
            <v>26</v>
          </cell>
          <cell r="AP138">
            <v>11</v>
          </cell>
          <cell r="AQ138">
            <v>2</v>
          </cell>
          <cell r="AR138">
            <v>0</v>
          </cell>
          <cell r="AS138">
            <v>1</v>
          </cell>
          <cell r="AT138">
            <v>1</v>
          </cell>
          <cell r="AU138">
            <v>2</v>
          </cell>
          <cell r="AV138">
            <v>1</v>
          </cell>
          <cell r="AW138">
            <v>0</v>
          </cell>
          <cell r="AX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H138">
            <v>0</v>
          </cell>
          <cell r="BI138">
            <v>2</v>
          </cell>
          <cell r="BJ138">
            <v>3</v>
          </cell>
          <cell r="BK138">
            <v>0</v>
          </cell>
          <cell r="BL138">
            <v>47</v>
          </cell>
          <cell r="BM138">
            <v>65</v>
          </cell>
          <cell r="BN138">
            <v>55</v>
          </cell>
          <cell r="BO138">
            <v>39</v>
          </cell>
          <cell r="BP138">
            <v>70</v>
          </cell>
          <cell r="BQ138">
            <v>25</v>
          </cell>
          <cell r="BR138">
            <v>0</v>
          </cell>
          <cell r="BS138">
            <v>0</v>
          </cell>
        </row>
        <row r="139">
          <cell r="A139" t="str">
            <v>IFSul</v>
          </cell>
          <cell r="C139" t="str">
            <v>INSTITUTO FEDERAL SULRIOGRANDENSE CAMPUS SAPUCAIA DO SUL</v>
          </cell>
          <cell r="E139" t="str">
            <v>Consolidada (+5 anos)</v>
          </cell>
          <cell r="F139" t="str">
            <v>TURISMO, HOSPITALIDADE E LAZER</v>
          </cell>
          <cell r="H139" t="str">
            <v>TÉCNICO EM EVENTOS</v>
          </cell>
          <cell r="I139" t="str">
            <v>TÉCNICO</v>
          </cell>
          <cell r="J139">
            <v>3540</v>
          </cell>
          <cell r="K139" t="str">
            <v>Integrado</v>
          </cell>
          <cell r="L139" t="str">
            <v>Ensino Presencial</v>
          </cell>
          <cell r="O139">
            <v>0</v>
          </cell>
          <cell r="P139">
            <v>0</v>
          </cell>
          <cell r="Q139">
            <v>71</v>
          </cell>
          <cell r="R139">
            <v>72</v>
          </cell>
          <cell r="S139">
            <v>0</v>
          </cell>
          <cell r="T139">
            <v>0</v>
          </cell>
          <cell r="U139">
            <v>71</v>
          </cell>
          <cell r="V139">
            <v>140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2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4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68</v>
          </cell>
          <cell r="BS139">
            <v>136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ções"/>
      <sheetName val="1-SISTEC Completa"/>
      <sheetName val="2-SISTEC por Curso"/>
      <sheetName val="3-RESUMO"/>
      <sheetName val="4-GRÁFICOS"/>
      <sheetName val="SISTEC Completa Retenção"/>
      <sheetName val="RESUMO CÂMPUS"/>
    </sheetNames>
    <sheetDataSet>
      <sheetData sheetId="0"/>
      <sheetData sheetId="1"/>
      <sheetData sheetId="2"/>
      <sheetData sheetId="3">
        <row r="1">
          <cell r="A1" t="str">
            <v>IFSul</v>
          </cell>
        </row>
      </sheetData>
      <sheetData sheetId="4">
        <row r="4">
          <cell r="D4">
            <v>2011</v>
          </cell>
          <cell r="Z4">
            <v>2011</v>
          </cell>
          <cell r="AA4">
            <v>2012</v>
          </cell>
          <cell r="AB4">
            <v>2013</v>
          </cell>
          <cell r="AC4">
            <v>2014</v>
          </cell>
        </row>
        <row r="6">
          <cell r="Y6" t="str">
            <v>2. Taxa de Conclusão</v>
          </cell>
          <cell r="Z6">
            <v>2.2999999999999998</v>
          </cell>
          <cell r="AA6">
            <v>12.2</v>
          </cell>
          <cell r="AB6">
            <v>7.25</v>
          </cell>
          <cell r="AC6">
            <v>9.5</v>
          </cell>
        </row>
        <row r="7">
          <cell r="Y7" t="str">
            <v>3. Taxa de Evasão</v>
          </cell>
          <cell r="Z7">
            <v>11.87</v>
          </cell>
          <cell r="AA7">
            <v>14.95</v>
          </cell>
          <cell r="AB7">
            <v>17.72</v>
          </cell>
          <cell r="AC7">
            <v>6.12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ersonalizada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93A3B8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Relationship Id="rId6" Type="http://schemas.openxmlformats.org/officeDocument/2006/relationships/oleObject" Target="../embeddings/oleObject5.bin"/><Relationship Id="rId5" Type="http://schemas.openxmlformats.org/officeDocument/2006/relationships/oleObject" Target="../embeddings/oleObject4.bin"/><Relationship Id="rId4" Type="http://schemas.openxmlformats.org/officeDocument/2006/relationships/oleObject" Target="../embeddings/oleObject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selection activeCell="M6" sqref="M6:W12"/>
    </sheetView>
  </sheetViews>
  <sheetFormatPr defaultRowHeight="15"/>
  <cols>
    <col min="6" max="6" width="6" customWidth="1"/>
    <col min="12" max="12" width="2.28515625" customWidth="1"/>
    <col min="18" max="18" width="7.5703125" customWidth="1"/>
  </cols>
  <sheetData>
    <row r="1" spans="1:23" ht="21">
      <c r="A1" s="1" t="s">
        <v>56</v>
      </c>
    </row>
    <row r="3" spans="1:23" ht="18.75">
      <c r="A3" s="68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ht="15.75">
      <c r="A5" s="70" t="s">
        <v>46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3"/>
      <c r="M5" s="70" t="s">
        <v>48</v>
      </c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>
      <c r="A6" s="62" t="s">
        <v>1</v>
      </c>
      <c r="B6" s="63"/>
      <c r="C6" s="63"/>
      <c r="D6" s="63"/>
      <c r="E6" s="63"/>
      <c r="F6" s="63"/>
      <c r="G6" s="63"/>
      <c r="H6" s="63"/>
      <c r="I6" s="63"/>
      <c r="J6" s="63"/>
      <c r="K6" s="64"/>
      <c r="M6" s="62" t="s">
        <v>49</v>
      </c>
      <c r="N6" s="63"/>
      <c r="O6" s="63"/>
      <c r="P6" s="63"/>
      <c r="Q6" s="63"/>
      <c r="R6" s="63"/>
      <c r="S6" s="63"/>
      <c r="T6" s="63"/>
      <c r="U6" s="63"/>
      <c r="V6" s="63"/>
      <c r="W6" s="64"/>
    </row>
    <row r="7" spans="1:23">
      <c r="A7" s="62"/>
      <c r="B7" s="63"/>
      <c r="C7" s="63"/>
      <c r="D7" s="63"/>
      <c r="E7" s="63"/>
      <c r="F7" s="63"/>
      <c r="G7" s="63"/>
      <c r="H7" s="63"/>
      <c r="I7" s="63"/>
      <c r="J7" s="63"/>
      <c r="K7" s="64"/>
      <c r="M7" s="62"/>
      <c r="N7" s="63"/>
      <c r="O7" s="63"/>
      <c r="P7" s="63"/>
      <c r="Q7" s="63"/>
      <c r="R7" s="63"/>
      <c r="S7" s="63"/>
      <c r="T7" s="63"/>
      <c r="U7" s="63"/>
      <c r="V7" s="63"/>
      <c r="W7" s="64"/>
    </row>
    <row r="8" spans="1:23">
      <c r="A8" s="62"/>
      <c r="B8" s="63"/>
      <c r="C8" s="63"/>
      <c r="D8" s="63"/>
      <c r="E8" s="63"/>
      <c r="F8" s="63"/>
      <c r="G8" s="63"/>
      <c r="H8" s="63"/>
      <c r="I8" s="63"/>
      <c r="J8" s="63"/>
      <c r="K8" s="64"/>
      <c r="M8" s="62"/>
      <c r="N8" s="63"/>
      <c r="O8" s="63"/>
      <c r="P8" s="63"/>
      <c r="Q8" s="63"/>
      <c r="R8" s="63"/>
      <c r="S8" s="63"/>
      <c r="T8" s="63"/>
      <c r="U8" s="63"/>
      <c r="V8" s="63"/>
      <c r="W8" s="64"/>
    </row>
    <row r="9" spans="1:23">
      <c r="A9" s="62"/>
      <c r="B9" s="63"/>
      <c r="C9" s="63"/>
      <c r="D9" s="63"/>
      <c r="E9" s="63"/>
      <c r="F9" s="63"/>
      <c r="G9" s="63"/>
      <c r="H9" s="63"/>
      <c r="I9" s="63"/>
      <c r="J9" s="63"/>
      <c r="K9" s="64"/>
      <c r="M9" s="62"/>
      <c r="N9" s="63"/>
      <c r="O9" s="63"/>
      <c r="P9" s="63"/>
      <c r="Q9" s="63"/>
      <c r="R9" s="63"/>
      <c r="S9" s="63"/>
      <c r="T9" s="63"/>
      <c r="U9" s="63"/>
      <c r="V9" s="63"/>
      <c r="W9" s="64"/>
    </row>
    <row r="10" spans="1:23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4"/>
      <c r="M10" s="62"/>
      <c r="N10" s="63"/>
      <c r="O10" s="63"/>
      <c r="P10" s="63"/>
      <c r="Q10" s="63"/>
      <c r="R10" s="63"/>
      <c r="S10" s="63"/>
      <c r="T10" s="63"/>
      <c r="U10" s="63"/>
      <c r="V10" s="63"/>
      <c r="W10" s="64"/>
    </row>
    <row r="11" spans="1:23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4"/>
      <c r="M11" s="62"/>
      <c r="N11" s="63"/>
      <c r="O11" s="63"/>
      <c r="P11" s="63"/>
      <c r="Q11" s="63"/>
      <c r="R11" s="63"/>
      <c r="S11" s="63"/>
      <c r="T11" s="63"/>
      <c r="U11" s="63"/>
      <c r="V11" s="63"/>
      <c r="W11" s="64"/>
    </row>
    <row r="12" spans="1:23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4"/>
      <c r="M12" s="62"/>
      <c r="N12" s="63"/>
      <c r="O12" s="63"/>
      <c r="P12" s="63"/>
      <c r="Q12" s="63"/>
      <c r="R12" s="63"/>
      <c r="S12" s="63"/>
      <c r="T12" s="63"/>
      <c r="U12" s="63"/>
      <c r="V12" s="63"/>
      <c r="W12" s="64"/>
    </row>
    <row r="13" spans="1:23" ht="15.75">
      <c r="A13" s="65" t="s">
        <v>2</v>
      </c>
      <c r="B13" s="66"/>
      <c r="C13" s="66"/>
      <c r="D13" s="66"/>
      <c r="E13" s="66"/>
      <c r="F13" s="42"/>
      <c r="G13" s="66" t="s">
        <v>3</v>
      </c>
      <c r="H13" s="66"/>
      <c r="I13" s="66"/>
      <c r="J13" s="66"/>
      <c r="K13" s="67"/>
      <c r="M13" s="65" t="s">
        <v>4</v>
      </c>
      <c r="N13" s="66"/>
      <c r="O13" s="66"/>
      <c r="P13" s="66"/>
      <c r="Q13" s="66"/>
      <c r="R13" s="42"/>
      <c r="S13" s="66" t="s">
        <v>3</v>
      </c>
      <c r="T13" s="66"/>
      <c r="U13" s="66"/>
      <c r="V13" s="66"/>
      <c r="W13" s="67"/>
    </row>
    <row r="14" spans="1:23" ht="15.75" thickBot="1">
      <c r="A14" s="57" t="s">
        <v>50</v>
      </c>
      <c r="B14" s="58"/>
      <c r="C14" s="58"/>
      <c r="D14" s="58"/>
      <c r="E14" s="58"/>
      <c r="F14" s="4"/>
      <c r="G14" s="58" t="s">
        <v>51</v>
      </c>
      <c r="H14" s="58"/>
      <c r="I14" s="58"/>
      <c r="J14" s="58"/>
      <c r="K14" s="59"/>
      <c r="M14" s="57" t="s">
        <v>52</v>
      </c>
      <c r="N14" s="58"/>
      <c r="O14" s="58"/>
      <c r="P14" s="58"/>
      <c r="Q14" s="58"/>
      <c r="R14" s="4"/>
      <c r="S14" s="58" t="s">
        <v>53</v>
      </c>
      <c r="T14" s="58"/>
      <c r="U14" s="58"/>
      <c r="V14" s="58"/>
      <c r="W14" s="59"/>
    </row>
    <row r="15" spans="1:23">
      <c r="A15" s="51"/>
      <c r="B15" s="51"/>
      <c r="C15" s="51"/>
      <c r="D15" s="51"/>
      <c r="E15" s="51"/>
      <c r="F15" s="43"/>
      <c r="G15" s="51"/>
      <c r="H15" s="51"/>
      <c r="I15" s="51"/>
      <c r="J15" s="51"/>
      <c r="K15" s="51"/>
      <c r="M15" s="51"/>
      <c r="N15" s="51"/>
      <c r="O15" s="51"/>
      <c r="P15" s="51"/>
      <c r="Q15" s="51"/>
      <c r="R15" s="43"/>
      <c r="S15" s="51"/>
      <c r="T15" s="51"/>
      <c r="U15" s="51"/>
      <c r="V15" s="51"/>
      <c r="W15" s="51"/>
    </row>
    <row r="16" spans="1:23" ht="15" customHeight="1">
      <c r="A16" s="51"/>
      <c r="B16" s="51"/>
      <c r="C16" s="51"/>
      <c r="D16" s="51"/>
      <c r="E16" s="51"/>
      <c r="F16" s="43"/>
      <c r="G16" s="51"/>
      <c r="H16" s="51"/>
      <c r="I16" s="51"/>
      <c r="J16" s="51"/>
      <c r="K16" s="51"/>
      <c r="M16" s="51"/>
      <c r="N16" s="51"/>
      <c r="O16" s="51"/>
      <c r="P16" s="51"/>
      <c r="Q16" s="51"/>
      <c r="R16" s="43"/>
      <c r="S16" s="51"/>
      <c r="T16" s="51"/>
      <c r="U16" s="51"/>
      <c r="V16" s="51"/>
      <c r="W16" s="51"/>
    </row>
    <row r="17" spans="1:23" ht="15" customHeight="1">
      <c r="A17" s="60"/>
      <c r="B17" s="60"/>
      <c r="C17" s="60"/>
      <c r="D17" s="60"/>
      <c r="E17" s="60"/>
      <c r="G17" s="60"/>
      <c r="H17" s="60"/>
      <c r="I17" s="60"/>
      <c r="J17" s="60"/>
      <c r="K17" s="60"/>
    </row>
    <row r="18" spans="1:23" ht="15.75">
      <c r="A18" s="61" t="s">
        <v>47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>
      <c r="A19" s="62" t="s">
        <v>54</v>
      </c>
      <c r="B19" s="63"/>
      <c r="C19" s="63"/>
      <c r="D19" s="63"/>
      <c r="E19" s="63"/>
      <c r="F19" s="63"/>
      <c r="G19" s="63"/>
      <c r="H19" s="63"/>
      <c r="I19" s="63"/>
      <c r="J19" s="63"/>
      <c r="K19" s="64"/>
    </row>
    <row r="20" spans="1:23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4"/>
    </row>
    <row r="21" spans="1:23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4"/>
    </row>
    <row r="22" spans="1:23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4"/>
    </row>
    <row r="23" spans="1:23" ht="15.75">
      <c r="A23" s="65" t="s">
        <v>5</v>
      </c>
      <c r="B23" s="66"/>
      <c r="C23" s="66"/>
      <c r="D23" s="66"/>
      <c r="E23" s="66"/>
      <c r="F23" s="42"/>
      <c r="G23" s="66" t="s">
        <v>3</v>
      </c>
      <c r="H23" s="66"/>
      <c r="I23" s="66"/>
      <c r="J23" s="66"/>
      <c r="K23" s="67"/>
      <c r="M23" s="54"/>
      <c r="N23" s="55"/>
      <c r="O23" s="55"/>
      <c r="P23" s="55"/>
      <c r="Q23" s="55"/>
      <c r="R23" s="52"/>
      <c r="S23" s="55"/>
      <c r="T23" s="55"/>
      <c r="U23" s="55"/>
      <c r="V23" s="55"/>
      <c r="W23" s="56"/>
    </row>
    <row r="24" spans="1:23" ht="15.75" thickBot="1">
      <c r="A24" s="57" t="s">
        <v>55</v>
      </c>
      <c r="B24" s="58"/>
      <c r="C24" s="58"/>
      <c r="D24" s="58"/>
      <c r="E24" s="58"/>
      <c r="F24" s="4"/>
      <c r="G24" s="58" t="s">
        <v>53</v>
      </c>
      <c r="H24" s="58"/>
      <c r="I24" s="58"/>
      <c r="J24" s="58"/>
      <c r="K24" s="59"/>
      <c r="L24" s="3"/>
      <c r="M24" s="3"/>
      <c r="N24" s="3"/>
      <c r="O24" s="3"/>
      <c r="P24" s="3"/>
      <c r="Q24" s="3"/>
      <c r="R24" s="53"/>
      <c r="S24" s="3"/>
      <c r="T24" s="3"/>
      <c r="U24" s="3"/>
      <c r="V24" s="3"/>
      <c r="W24" s="3"/>
    </row>
  </sheetData>
  <mergeCells count="24">
    <mergeCell ref="A3:W3"/>
    <mergeCell ref="M4:W4"/>
    <mergeCell ref="A5:K5"/>
    <mergeCell ref="M5:W5"/>
    <mergeCell ref="A6:K12"/>
    <mergeCell ref="M6:W12"/>
    <mergeCell ref="A13:E13"/>
    <mergeCell ref="G13:K13"/>
    <mergeCell ref="M13:Q13"/>
    <mergeCell ref="S13:W13"/>
    <mergeCell ref="A14:E14"/>
    <mergeCell ref="G14:K14"/>
    <mergeCell ref="M14:Q14"/>
    <mergeCell ref="S14:W14"/>
    <mergeCell ref="M23:Q23"/>
    <mergeCell ref="S23:W23"/>
    <mergeCell ref="A24:E24"/>
    <mergeCell ref="G24:K24"/>
    <mergeCell ref="A17:E17"/>
    <mergeCell ref="G17:K17"/>
    <mergeCell ref="A18:K18"/>
    <mergeCell ref="A19:K22"/>
    <mergeCell ref="A23:E23"/>
    <mergeCell ref="G23:K23"/>
  </mergeCells>
  <pageMargins left="0.511811024" right="0.511811024" top="0.78740157499999996" bottom="0.78740157499999996" header="0.31496062000000002" footer="0.31496062000000002"/>
  <legacyDrawing r:id="rId1"/>
  <oleObjects>
    <oleObject progId="Equation.3" shapeId="10241" r:id="rId2"/>
    <oleObject progId="Equation.3" shapeId="10242" r:id="rId3"/>
    <oleObject progId="Equation.3" shapeId="10243" r:id="rId4"/>
    <oleObject progId="Equation.3" shapeId="10244" r:id="rId5"/>
    <oleObject progId="Equation.3" shapeId="10245" r:id="rId6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DO24"/>
  <sheetViews>
    <sheetView showWhiteSpace="0" topLeftCell="C4" zoomScale="70" zoomScaleNormal="70" zoomScalePageLayoutView="70" workbookViewId="0">
      <selection activeCell="C7" sqref="C7:CJ9"/>
    </sheetView>
  </sheetViews>
  <sheetFormatPr defaultRowHeight="15"/>
  <cols>
    <col min="1" max="1" width="34.42578125" customWidth="1"/>
    <col min="2" max="2" width="34.7109375" customWidth="1"/>
    <col min="3" max="3" width="40.140625" customWidth="1"/>
    <col min="4" max="4" width="29.140625" hidden="1" customWidth="1"/>
    <col min="5" max="5" width="26.28515625" hidden="1" customWidth="1"/>
    <col min="6" max="6" width="19.140625" hidden="1" customWidth="1"/>
    <col min="7" max="7" width="12.140625" hidden="1" customWidth="1"/>
    <col min="8" max="8" width="13.140625" customWidth="1"/>
    <col min="9" max="9" width="1.140625" customWidth="1"/>
    <col min="10" max="13" width="5.7109375" hidden="1" customWidth="1"/>
    <col min="14" max="14" width="1.140625" hidden="1" customWidth="1"/>
    <col min="15" max="15" width="7" hidden="1" customWidth="1"/>
    <col min="16" max="16" width="7.140625" hidden="1" customWidth="1"/>
    <col min="17" max="17" width="6.85546875" hidden="1" customWidth="1"/>
    <col min="18" max="18" width="7" hidden="1" customWidth="1"/>
    <col min="19" max="19" width="1.140625" hidden="1" customWidth="1"/>
    <col min="20" max="23" width="5.7109375" hidden="1" customWidth="1"/>
    <col min="24" max="24" width="1.140625" hidden="1" customWidth="1"/>
    <col min="25" max="28" width="5.7109375" hidden="1" customWidth="1"/>
    <col min="29" max="29" width="1.140625" hidden="1" customWidth="1"/>
    <col min="30" max="33" width="5.7109375" hidden="1" customWidth="1"/>
    <col min="34" max="34" width="1.140625" hidden="1" customWidth="1"/>
    <col min="35" max="38" width="5.7109375" hidden="1" customWidth="1"/>
    <col min="39" max="39" width="1.140625" hidden="1" customWidth="1"/>
    <col min="40" max="43" width="5.7109375" hidden="1" customWidth="1"/>
    <col min="44" max="44" width="1.140625" hidden="1" customWidth="1"/>
    <col min="45" max="48" width="5.7109375" hidden="1" customWidth="1"/>
    <col min="49" max="49" width="1.140625" hidden="1" customWidth="1"/>
    <col min="50" max="50" width="5.140625" hidden="1" customWidth="1"/>
    <col min="51" max="51" width="5.28515625" hidden="1" customWidth="1"/>
    <col min="52" max="52" width="5.140625" hidden="1" customWidth="1"/>
    <col min="53" max="53" width="5.7109375" hidden="1" customWidth="1"/>
    <col min="54" max="54" width="1.140625" hidden="1" customWidth="1"/>
    <col min="55" max="58" width="5.7109375" hidden="1" customWidth="1"/>
    <col min="59" max="59" width="1.140625" hidden="1" customWidth="1"/>
    <col min="60" max="63" width="5.7109375" hidden="1" customWidth="1"/>
    <col min="64" max="64" width="1.140625" hidden="1" customWidth="1"/>
    <col min="65" max="68" width="5.7109375" hidden="1" customWidth="1"/>
    <col min="69" max="69" width="1.140625" hidden="1" customWidth="1"/>
    <col min="70" max="73" width="5.7109375" hidden="1" customWidth="1"/>
    <col min="74" max="74" width="1.5703125" hidden="1" customWidth="1"/>
    <col min="75" max="78" width="9.7109375" customWidth="1"/>
    <col min="79" max="79" width="1.140625" customWidth="1"/>
    <col min="80" max="83" width="8.7109375" customWidth="1"/>
    <col min="84" max="84" width="1.28515625" customWidth="1"/>
    <col min="85" max="88" width="9.7109375" customWidth="1"/>
    <col min="89" max="89" width="1.42578125" hidden="1" customWidth="1"/>
    <col min="90" max="93" width="8.28515625" hidden="1" customWidth="1"/>
    <col min="94" max="94" width="1.140625" hidden="1" customWidth="1"/>
    <col min="95" max="98" width="9.85546875" hidden="1" customWidth="1"/>
    <col min="99" max="99" width="1.140625" hidden="1" customWidth="1"/>
    <col min="100" max="103" width="9.85546875" hidden="1" customWidth="1"/>
    <col min="104" max="104" width="1.140625" hidden="1" customWidth="1"/>
    <col min="105" max="108" width="9.28515625" hidden="1" customWidth="1"/>
    <col min="109" max="109" width="1.42578125" hidden="1" customWidth="1"/>
    <col min="110" max="110" width="7.5703125" hidden="1" customWidth="1"/>
    <col min="111" max="113" width="7.85546875" hidden="1" customWidth="1"/>
    <col min="114" max="114" width="1.140625" hidden="1" customWidth="1"/>
    <col min="115" max="116" width="8" hidden="1" customWidth="1"/>
    <col min="117" max="117" width="8.28515625" hidden="1" customWidth="1"/>
    <col min="118" max="118" width="8" hidden="1" customWidth="1"/>
    <col min="119" max="119" width="3" hidden="1" customWidth="1"/>
  </cols>
  <sheetData>
    <row r="1" spans="1:118" ht="28.5">
      <c r="A1" s="6" t="str">
        <f>'[1]2-SISTEC por Curso'!A2</f>
        <v>IFSul</v>
      </c>
      <c r="B1" s="7"/>
      <c r="C1" s="7"/>
      <c r="D1" s="7"/>
      <c r="E1" s="7"/>
      <c r="F1" s="7"/>
      <c r="G1" s="7"/>
      <c r="H1" s="7"/>
      <c r="I1" s="8"/>
      <c r="J1" s="9"/>
      <c r="K1" s="9"/>
      <c r="L1" s="10"/>
      <c r="M1" s="9"/>
      <c r="N1" s="9"/>
      <c r="O1" s="9"/>
      <c r="P1" s="9"/>
      <c r="Q1" s="10"/>
      <c r="R1" s="10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10"/>
      <c r="AR1" s="9"/>
      <c r="AS1" s="9"/>
      <c r="AT1" s="9"/>
      <c r="AU1" s="9"/>
      <c r="AV1" s="10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10"/>
      <c r="BK1" s="10"/>
      <c r="BL1" s="9"/>
      <c r="BM1" s="9"/>
      <c r="BN1" s="9"/>
      <c r="BO1" s="9"/>
      <c r="BP1" s="9"/>
      <c r="BQ1" s="9"/>
      <c r="BR1" s="9"/>
      <c r="BS1" s="9"/>
      <c r="BT1" s="9"/>
      <c r="BU1" s="9"/>
      <c r="BW1" s="11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</row>
    <row r="2" spans="1:118">
      <c r="A2" s="8"/>
      <c r="B2" s="8"/>
      <c r="C2" s="8"/>
      <c r="D2" s="8"/>
      <c r="E2" s="8"/>
      <c r="F2" s="8"/>
      <c r="G2" s="8"/>
      <c r="H2" s="8"/>
      <c r="I2" s="8"/>
      <c r="J2" s="86" t="s">
        <v>13</v>
      </c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12"/>
      <c r="BM2" s="12"/>
      <c r="BN2" s="12"/>
      <c r="BO2" s="12"/>
      <c r="BP2" s="12"/>
      <c r="BQ2" s="12"/>
      <c r="BR2" s="12"/>
      <c r="BS2" s="12"/>
      <c r="BT2" s="12"/>
      <c r="BU2" s="12"/>
      <c r="BW2" s="88" t="s">
        <v>14</v>
      </c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90"/>
      <c r="CL2" s="91" t="s">
        <v>15</v>
      </c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</row>
    <row r="3" spans="1:118" ht="34.5" customHeight="1">
      <c r="A3" s="83" t="s">
        <v>6</v>
      </c>
      <c r="B3" s="83" t="s">
        <v>40</v>
      </c>
      <c r="C3" s="83" t="s">
        <v>16</v>
      </c>
      <c r="D3" s="83" t="s">
        <v>8</v>
      </c>
      <c r="E3" s="83" t="s">
        <v>7</v>
      </c>
      <c r="F3" s="83" t="s">
        <v>10</v>
      </c>
      <c r="G3" s="83" t="s">
        <v>11</v>
      </c>
      <c r="H3" s="83" t="s">
        <v>9</v>
      </c>
      <c r="I3" s="13"/>
      <c r="J3" s="74" t="s">
        <v>17</v>
      </c>
      <c r="K3" s="75"/>
      <c r="L3" s="75"/>
      <c r="M3" s="76"/>
      <c r="N3" s="14"/>
      <c r="O3" s="74" t="s">
        <v>18</v>
      </c>
      <c r="P3" s="75"/>
      <c r="Q3" s="75"/>
      <c r="R3" s="76"/>
      <c r="S3" s="14"/>
      <c r="T3" s="74" t="s">
        <v>19</v>
      </c>
      <c r="U3" s="75"/>
      <c r="V3" s="75"/>
      <c r="W3" s="76"/>
      <c r="X3" s="14"/>
      <c r="Y3" s="74" t="s">
        <v>20</v>
      </c>
      <c r="Z3" s="75"/>
      <c r="AA3" s="75"/>
      <c r="AB3" s="76"/>
      <c r="AC3" s="14"/>
      <c r="AD3" s="74" t="s">
        <v>21</v>
      </c>
      <c r="AE3" s="75"/>
      <c r="AF3" s="75"/>
      <c r="AG3" s="76"/>
      <c r="AH3" s="14"/>
      <c r="AI3" s="74" t="s">
        <v>22</v>
      </c>
      <c r="AJ3" s="75"/>
      <c r="AK3" s="75"/>
      <c r="AL3" s="76"/>
      <c r="AM3" s="14"/>
      <c r="AN3" s="74" t="s">
        <v>23</v>
      </c>
      <c r="AO3" s="75"/>
      <c r="AP3" s="75"/>
      <c r="AQ3" s="76"/>
      <c r="AR3" s="14"/>
      <c r="AS3" s="74" t="s">
        <v>24</v>
      </c>
      <c r="AT3" s="75"/>
      <c r="AU3" s="75"/>
      <c r="AV3" s="76"/>
      <c r="AW3" s="14"/>
      <c r="AX3" s="74" t="s">
        <v>25</v>
      </c>
      <c r="AY3" s="75"/>
      <c r="AZ3" s="75"/>
      <c r="BA3" s="76"/>
      <c r="BB3" s="14"/>
      <c r="BC3" s="74" t="s">
        <v>26</v>
      </c>
      <c r="BD3" s="75"/>
      <c r="BE3" s="75"/>
      <c r="BF3" s="76"/>
      <c r="BG3" s="14"/>
      <c r="BH3" s="74" t="s">
        <v>27</v>
      </c>
      <c r="BI3" s="75"/>
      <c r="BJ3" s="75"/>
      <c r="BK3" s="76"/>
      <c r="BL3" s="14"/>
      <c r="BM3" s="74" t="s">
        <v>28</v>
      </c>
      <c r="BN3" s="75"/>
      <c r="BO3" s="75"/>
      <c r="BP3" s="76"/>
      <c r="BQ3" s="14"/>
      <c r="BR3" s="74" t="s">
        <v>29</v>
      </c>
      <c r="BS3" s="75"/>
      <c r="BT3" s="75"/>
      <c r="BU3" s="76"/>
      <c r="BW3" s="77" t="s">
        <v>30</v>
      </c>
      <c r="BX3" s="78"/>
      <c r="BY3" s="78"/>
      <c r="BZ3" s="79"/>
      <c r="CA3" s="15"/>
      <c r="CB3" s="77" t="s">
        <v>31</v>
      </c>
      <c r="CC3" s="78"/>
      <c r="CD3" s="78"/>
      <c r="CE3" s="79"/>
      <c r="CF3" s="15"/>
      <c r="CG3" s="77" t="s">
        <v>32</v>
      </c>
      <c r="CH3" s="78"/>
      <c r="CI3" s="78"/>
      <c r="CJ3" s="79"/>
      <c r="CL3" s="80" t="s">
        <v>33</v>
      </c>
      <c r="CM3" s="81"/>
      <c r="CN3" s="81"/>
      <c r="CO3" s="82"/>
      <c r="CP3" s="15"/>
      <c r="CQ3" s="71" t="s">
        <v>34</v>
      </c>
      <c r="CR3" s="72"/>
      <c r="CS3" s="72"/>
      <c r="CT3" s="73"/>
      <c r="CU3" s="15"/>
      <c r="CV3" s="71" t="s">
        <v>35</v>
      </c>
      <c r="CW3" s="72"/>
      <c r="CX3" s="72"/>
      <c r="CY3" s="73"/>
      <c r="CZ3" s="15"/>
      <c r="DA3" s="80" t="s">
        <v>36</v>
      </c>
      <c r="DB3" s="81"/>
      <c r="DC3" s="81"/>
      <c r="DD3" s="82"/>
      <c r="DE3" s="15"/>
      <c r="DF3" s="80" t="s">
        <v>37</v>
      </c>
      <c r="DG3" s="81"/>
      <c r="DH3" s="81"/>
      <c r="DI3" s="82"/>
      <c r="DJ3" s="15"/>
      <c r="DK3" s="80" t="s">
        <v>38</v>
      </c>
      <c r="DL3" s="81"/>
      <c r="DM3" s="81"/>
      <c r="DN3" s="82"/>
    </row>
    <row r="4" spans="1:118">
      <c r="A4" s="84"/>
      <c r="B4" s="84"/>
      <c r="C4" s="84"/>
      <c r="D4" s="84"/>
      <c r="E4" s="84"/>
      <c r="F4" s="84"/>
      <c r="G4" s="84"/>
      <c r="H4" s="84"/>
      <c r="I4" s="13"/>
      <c r="J4" s="16">
        <v>2011</v>
      </c>
      <c r="K4" s="16">
        <v>2012</v>
      </c>
      <c r="L4" s="16">
        <v>2013</v>
      </c>
      <c r="M4" s="16">
        <v>2014</v>
      </c>
      <c r="N4" s="17"/>
      <c r="O4" s="16">
        <v>2011</v>
      </c>
      <c r="P4" s="16">
        <v>2012</v>
      </c>
      <c r="Q4" s="16">
        <v>2013</v>
      </c>
      <c r="R4" s="16">
        <v>2014</v>
      </c>
      <c r="S4" s="17"/>
      <c r="T4" s="16">
        <v>2011</v>
      </c>
      <c r="U4" s="16">
        <v>2012</v>
      </c>
      <c r="V4" s="16">
        <v>2013</v>
      </c>
      <c r="W4" s="16">
        <v>2014</v>
      </c>
      <c r="X4" s="17"/>
      <c r="Y4" s="16">
        <v>2011</v>
      </c>
      <c r="Z4" s="16">
        <v>2012</v>
      </c>
      <c r="AA4" s="16">
        <v>2013</v>
      </c>
      <c r="AB4" s="16">
        <v>2014</v>
      </c>
      <c r="AC4" s="17"/>
      <c r="AD4" s="16">
        <v>2011</v>
      </c>
      <c r="AE4" s="16">
        <v>2012</v>
      </c>
      <c r="AF4" s="16">
        <v>2013</v>
      </c>
      <c r="AG4" s="16">
        <v>2014</v>
      </c>
      <c r="AH4" s="17"/>
      <c r="AI4" s="16">
        <v>2011</v>
      </c>
      <c r="AJ4" s="16">
        <v>2012</v>
      </c>
      <c r="AK4" s="16">
        <v>2013</v>
      </c>
      <c r="AL4" s="16">
        <v>2014</v>
      </c>
      <c r="AM4" s="17"/>
      <c r="AN4" s="16">
        <v>2011</v>
      </c>
      <c r="AO4" s="16">
        <v>2012</v>
      </c>
      <c r="AP4" s="16">
        <v>2013</v>
      </c>
      <c r="AQ4" s="16">
        <v>2014</v>
      </c>
      <c r="AR4" s="17"/>
      <c r="AS4" s="16">
        <v>2011</v>
      </c>
      <c r="AT4" s="16">
        <v>2012</v>
      </c>
      <c r="AU4" s="16">
        <v>2013</v>
      </c>
      <c r="AV4" s="16">
        <v>2014</v>
      </c>
      <c r="AW4" s="17"/>
      <c r="AX4" s="16">
        <v>2011</v>
      </c>
      <c r="AY4" s="16">
        <v>2012</v>
      </c>
      <c r="AZ4" s="16">
        <v>2013</v>
      </c>
      <c r="BA4" s="16">
        <v>2014</v>
      </c>
      <c r="BB4" s="17"/>
      <c r="BC4" s="16">
        <v>2011</v>
      </c>
      <c r="BD4" s="16">
        <v>2012</v>
      </c>
      <c r="BE4" s="16">
        <v>2013</v>
      </c>
      <c r="BF4" s="16">
        <v>2014</v>
      </c>
      <c r="BG4" s="17"/>
      <c r="BH4" s="16">
        <v>2011</v>
      </c>
      <c r="BI4" s="16">
        <v>2012</v>
      </c>
      <c r="BJ4" s="16">
        <v>2013</v>
      </c>
      <c r="BK4" s="16">
        <v>2014</v>
      </c>
      <c r="BL4" s="17"/>
      <c r="BM4" s="16">
        <v>2011</v>
      </c>
      <c r="BN4" s="16">
        <v>2012</v>
      </c>
      <c r="BO4" s="16">
        <v>2013</v>
      </c>
      <c r="BP4" s="16">
        <v>2014</v>
      </c>
      <c r="BQ4" s="17"/>
      <c r="BR4" s="16">
        <v>2011</v>
      </c>
      <c r="BS4" s="16">
        <v>2012</v>
      </c>
      <c r="BT4" s="16">
        <v>2013</v>
      </c>
      <c r="BU4" s="16">
        <v>2014</v>
      </c>
      <c r="BW4" s="18">
        <v>2011</v>
      </c>
      <c r="BX4" s="18">
        <v>2012</v>
      </c>
      <c r="BY4" s="18">
        <v>2013</v>
      </c>
      <c r="BZ4" s="18">
        <v>2014</v>
      </c>
      <c r="CA4" s="19"/>
      <c r="CB4" s="18">
        <v>2011</v>
      </c>
      <c r="CC4" s="18">
        <v>2012</v>
      </c>
      <c r="CD4" s="18">
        <v>2013</v>
      </c>
      <c r="CE4" s="18">
        <v>2014</v>
      </c>
      <c r="CF4" s="19"/>
      <c r="CG4" s="18">
        <v>2011</v>
      </c>
      <c r="CH4" s="18">
        <v>2012</v>
      </c>
      <c r="CI4" s="18">
        <v>2013</v>
      </c>
      <c r="CJ4" s="18">
        <v>2014</v>
      </c>
      <c r="CL4" s="20">
        <v>2011</v>
      </c>
      <c r="CM4" s="20">
        <v>2012</v>
      </c>
      <c r="CN4" s="20">
        <v>2013</v>
      </c>
      <c r="CO4" s="20">
        <v>2014</v>
      </c>
      <c r="CP4" s="19"/>
      <c r="CQ4" s="20">
        <v>2011</v>
      </c>
      <c r="CR4" s="20">
        <v>2012</v>
      </c>
      <c r="CS4" s="20">
        <v>2013</v>
      </c>
      <c r="CT4" s="20">
        <v>2014</v>
      </c>
      <c r="CU4" s="19"/>
      <c r="CV4" s="20">
        <v>2011</v>
      </c>
      <c r="CW4" s="20">
        <v>2012</v>
      </c>
      <c r="CX4" s="20">
        <v>2013</v>
      </c>
      <c r="CY4" s="20">
        <v>2014</v>
      </c>
      <c r="CZ4" s="19"/>
      <c r="DA4" s="20">
        <v>2011</v>
      </c>
      <c r="DB4" s="20">
        <v>2012</v>
      </c>
      <c r="DC4" s="20">
        <v>2013</v>
      </c>
      <c r="DD4" s="20">
        <v>2014</v>
      </c>
      <c r="DE4" s="19"/>
      <c r="DF4" s="20">
        <v>2011</v>
      </c>
      <c r="DG4" s="20">
        <v>2012</v>
      </c>
      <c r="DH4" s="20">
        <v>2013</v>
      </c>
      <c r="DI4" s="20">
        <v>2014</v>
      </c>
      <c r="DJ4" s="19"/>
      <c r="DK4" s="20">
        <v>2011</v>
      </c>
      <c r="DL4" s="20">
        <v>2012</v>
      </c>
      <c r="DM4" s="20">
        <v>2013</v>
      </c>
      <c r="DN4" s="20">
        <v>2014</v>
      </c>
    </row>
    <row r="5" spans="1:118">
      <c r="A5" s="85" t="s">
        <v>39</v>
      </c>
      <c r="B5" s="85"/>
      <c r="C5" s="85"/>
      <c r="D5" s="85"/>
      <c r="E5" s="85"/>
      <c r="F5" s="85"/>
      <c r="G5" s="85"/>
      <c r="H5" s="85"/>
      <c r="I5" s="8"/>
      <c r="J5" s="21">
        <f>SUM(J$6:J$24)</f>
        <v>454</v>
      </c>
      <c r="K5" s="21">
        <f>SUM(K$6:K$24)</f>
        <v>365</v>
      </c>
      <c r="L5" s="21">
        <f>SUM(L$6:L$24)</f>
        <v>357</v>
      </c>
      <c r="M5" s="21">
        <f>SUM(M$6:M$24)</f>
        <v>306</v>
      </c>
      <c r="N5" s="22"/>
      <c r="O5" s="21">
        <f>SUM(O$6:O$24)</f>
        <v>1694</v>
      </c>
      <c r="P5" s="21">
        <f>SUM(P$6:P$24)</f>
        <v>1819</v>
      </c>
      <c r="Q5" s="21">
        <f>SUM(Q$6:Q$24)</f>
        <v>1682</v>
      </c>
      <c r="R5" s="21">
        <f>SUM(R$6:R$24)</f>
        <v>1568</v>
      </c>
      <c r="S5" s="22"/>
      <c r="T5" s="21">
        <f t="shared" ref="T5:AB5" si="0">SUM(T$6:T$24)</f>
        <v>29</v>
      </c>
      <c r="U5" s="21">
        <f t="shared" si="0"/>
        <v>47</v>
      </c>
      <c r="V5" s="21">
        <f t="shared" si="0"/>
        <v>47</v>
      </c>
      <c r="W5" s="21">
        <f t="shared" si="0"/>
        <v>36</v>
      </c>
      <c r="X5" s="22">
        <f t="shared" si="0"/>
        <v>0</v>
      </c>
      <c r="Y5" s="21">
        <f t="shared" si="0"/>
        <v>39</v>
      </c>
      <c r="Z5" s="21">
        <f t="shared" si="0"/>
        <v>222</v>
      </c>
      <c r="AA5" s="21">
        <f t="shared" si="0"/>
        <v>122</v>
      </c>
      <c r="AB5" s="21">
        <f t="shared" si="0"/>
        <v>149</v>
      </c>
      <c r="AC5" s="22"/>
      <c r="AD5" s="21">
        <f>SUM(AD$6:AD$24)</f>
        <v>339</v>
      </c>
      <c r="AE5" s="21">
        <f>SUM(AE$6:AE$24)</f>
        <v>248</v>
      </c>
      <c r="AF5" s="21">
        <f>SUM(AF$6:AF$24)</f>
        <v>240</v>
      </c>
      <c r="AG5" s="21">
        <f>SUM(AG$6:AG$24)</f>
        <v>255</v>
      </c>
      <c r="AH5" s="22"/>
      <c r="AI5" s="21">
        <f>SUM(AI$6:AI$24)</f>
        <v>329</v>
      </c>
      <c r="AJ5" s="21">
        <f>SUM(AJ$6:AJ$24)</f>
        <v>481</v>
      </c>
      <c r="AK5" s="21">
        <f>SUM(AK$6:AK$24)</f>
        <v>391</v>
      </c>
      <c r="AL5" s="21">
        <f>SUM(AL$6:AL$24)</f>
        <v>373</v>
      </c>
      <c r="AM5" s="22"/>
      <c r="AN5" s="21">
        <f>SUM(AN$6:AN$24)</f>
        <v>146</v>
      </c>
      <c r="AO5" s="21">
        <f>SUM(AO$6:AO$24)</f>
        <v>214</v>
      </c>
      <c r="AP5" s="21">
        <f>SUM(AP$6:AP$24)</f>
        <v>269</v>
      </c>
      <c r="AQ5" s="21">
        <f>SUM(AQ$6:AQ$24)</f>
        <v>64</v>
      </c>
      <c r="AR5" s="22"/>
      <c r="AS5" s="21">
        <f>SUM(AS$6:AS$24)</f>
        <v>41</v>
      </c>
      <c r="AT5" s="21">
        <f>SUM(AT$6:AT$24)</f>
        <v>41</v>
      </c>
      <c r="AU5" s="21">
        <f>SUM(AU$6:AU$24)</f>
        <v>20</v>
      </c>
      <c r="AV5" s="21">
        <f>SUM(AV$6:AV$24)</f>
        <v>15</v>
      </c>
      <c r="AW5" s="22"/>
      <c r="AX5" s="21">
        <f>SUM(AX$6:AX$24)</f>
        <v>14</v>
      </c>
      <c r="AY5" s="21">
        <f>SUM(AY$6:AY$24)</f>
        <v>17</v>
      </c>
      <c r="AZ5" s="21">
        <f>SUM(AZ$6:AZ$24)</f>
        <v>9</v>
      </c>
      <c r="BA5" s="21">
        <f>SUM(BA$6:BA$24)</f>
        <v>17</v>
      </c>
      <c r="BB5" s="22"/>
      <c r="BC5" s="21">
        <f>SUM(BC$6:BC$24)</f>
        <v>0</v>
      </c>
      <c r="BD5" s="21">
        <f>SUM(BD$6:BD$24)</f>
        <v>0</v>
      </c>
      <c r="BE5" s="21">
        <f>SUM(BE$6:BE$24)</f>
        <v>0</v>
      </c>
      <c r="BF5" s="21">
        <f>SUM(BF$6:BF$24)</f>
        <v>0</v>
      </c>
      <c r="BG5" s="22"/>
      <c r="BH5" s="21">
        <f>SUM(BH$6:BH$24)</f>
        <v>1006</v>
      </c>
      <c r="BI5" s="21">
        <f>SUM(BI$6:BI$24)</f>
        <v>973</v>
      </c>
      <c r="BJ5" s="21">
        <f>SUM(BJ$6:BJ$24)</f>
        <v>928</v>
      </c>
      <c r="BK5" s="21">
        <f>SUM(BK$6:BK$24)</f>
        <v>922</v>
      </c>
      <c r="BL5" s="22"/>
      <c r="BM5" s="21">
        <f>SUM(BM$6:BM$24)</f>
        <v>448</v>
      </c>
      <c r="BN5" s="21">
        <f>SUM(BN$6:BN$24)</f>
        <v>352</v>
      </c>
      <c r="BO5" s="21">
        <f>SUM(BO$6:BO$24)</f>
        <v>334</v>
      </c>
      <c r="BP5" s="21">
        <f>SUM(BP$6:BP$24)</f>
        <v>401</v>
      </c>
      <c r="BQ5" s="22"/>
      <c r="BR5" s="21">
        <f>SUM(BR$6:BR$24)</f>
        <v>12</v>
      </c>
      <c r="BS5" s="21">
        <f>SUM(BS$6:BS$24)</f>
        <v>60</v>
      </c>
      <c r="BT5" s="21">
        <f>SUM(BT$6:BT$24)</f>
        <v>69</v>
      </c>
      <c r="BU5" s="21">
        <f>SUM(BU$6:BU$24)</f>
        <v>99</v>
      </c>
      <c r="BW5" s="23">
        <f t="shared" ref="BW5:BZ5" si="1">IF($A5="","",IF(ISERROR((AI5/O5)*100),"-",(AI5/O5)*100))</f>
        <v>19.421487603305785</v>
      </c>
      <c r="BX5" s="23">
        <f t="shared" si="1"/>
        <v>26.443100604727871</v>
      </c>
      <c r="BY5" s="23">
        <f t="shared" si="1"/>
        <v>23.246135552913199</v>
      </c>
      <c r="BZ5" s="23">
        <f t="shared" si="1"/>
        <v>23.788265306122451</v>
      </c>
      <c r="CA5" s="24"/>
      <c r="CB5" s="23">
        <f>IF($A5="","-",IF(ISERROR((Y5/O5)*100),"-",(Y5/O5)*100))</f>
        <v>2.3022432113341202</v>
      </c>
      <c r="CC5" s="23">
        <f t="shared" ref="CC5:CE5" si="2">IF($A5="","-",IF(ISERROR((Z5/P5)*100),"-",(Z5/P5)*100))</f>
        <v>12.204507971412864</v>
      </c>
      <c r="CD5" s="23">
        <f t="shared" si="2"/>
        <v>7.2532699167657544</v>
      </c>
      <c r="CE5" s="23">
        <f t="shared" si="2"/>
        <v>9.5025510204081627</v>
      </c>
      <c r="CF5" s="24"/>
      <c r="CG5" s="23">
        <f>IF($A5="","",IF(ISERROR(((AN5+AS5+AX5)/O5)*100),"-",((AN5+AS5+AX5)/O5)*100))</f>
        <v>11.865407319952775</v>
      </c>
      <c r="CH5" s="23">
        <f t="shared" ref="CH5:CJ5" si="3">IF($A5="","",IF(ISERROR(((AO5+AT5+AY5)/P5)*100),"-",((AO5+AT5+AY5)/P5)*100))</f>
        <v>14.953271028037381</v>
      </c>
      <c r="CI5" s="23">
        <f t="shared" si="3"/>
        <v>17.717003567181926</v>
      </c>
      <c r="CJ5" s="23">
        <f t="shared" si="3"/>
        <v>6.1224489795918364</v>
      </c>
      <c r="CL5" s="23">
        <f>IF($A5="","",IF(ISERROR((BC5/O5)*100),"-",(BC5/O5)*100))</f>
        <v>0</v>
      </c>
      <c r="CM5" s="23">
        <f t="shared" ref="CM5:CO5" si="4">IF($A5="","",IF(ISERROR((BD5/P5)*100),"-",(BD5/P5)*100))</f>
        <v>0</v>
      </c>
      <c r="CN5" s="23">
        <f t="shared" si="4"/>
        <v>0</v>
      </c>
      <c r="CO5" s="23">
        <f t="shared" si="4"/>
        <v>0</v>
      </c>
      <c r="CP5" s="24"/>
      <c r="CQ5" s="23">
        <f t="shared" ref="CQ5:CT5" si="5">IF($A5="","",IF(ISERROR((BH5/O5)*100),"-",(BH5/O5)*100))</f>
        <v>59.38606847697757</v>
      </c>
      <c r="CR5" s="23">
        <f t="shared" si="5"/>
        <v>53.490929081913144</v>
      </c>
      <c r="CS5" s="23">
        <f t="shared" si="5"/>
        <v>55.172413793103445</v>
      </c>
      <c r="CT5" s="23">
        <f t="shared" si="5"/>
        <v>58.801020408163261</v>
      </c>
      <c r="CU5" s="24"/>
      <c r="CV5" s="23">
        <f>IF($A5="","",IF(ISERROR((BM5/O5)*100),"-",(BM5/O5)*100))</f>
        <v>26.446280991735538</v>
      </c>
      <c r="CW5" s="23">
        <f t="shared" ref="CW5:CY5" si="6">IF($A5="","",IF(ISERROR((BN5/P5)*100),"-",(BN5/P5)*100))</f>
        <v>19.351291918636612</v>
      </c>
      <c r="CX5" s="23">
        <f t="shared" si="6"/>
        <v>19.857312722948869</v>
      </c>
      <c r="CY5" s="23">
        <f t="shared" si="6"/>
        <v>25.573979591836739</v>
      </c>
      <c r="CZ5" s="24"/>
      <c r="DA5" s="23">
        <f>IF($A5="","",IF(ISERROR((BR5/AD5)*100),"-",(BR5/AD5)*100))</f>
        <v>3.5398230088495577</v>
      </c>
      <c r="DB5" s="23">
        <f t="shared" ref="DB5:DD5" si="7">IF($A5="","",IF(ISERROR((BS5/AE5)*100),"-",(BS5/AE5)*100))</f>
        <v>24.193548387096776</v>
      </c>
      <c r="DC5" s="23">
        <f t="shared" si="7"/>
        <v>28.749999999999996</v>
      </c>
      <c r="DD5" s="23">
        <f t="shared" si="7"/>
        <v>38.82352941176471</v>
      </c>
      <c r="DE5" s="24"/>
      <c r="DF5" s="23">
        <f t="shared" ref="DF5:DI5" si="8">IF($A5="","-",IF(ISERROR((Y5/(Y5+AN5+AS5+AX5+BC5))*100),"-",(Y5/(Y5+AN5+AS5+AX5+BC5))*100))</f>
        <v>16.25</v>
      </c>
      <c r="DG5" s="23">
        <f t="shared" si="8"/>
        <v>44.939271255060731</v>
      </c>
      <c r="DH5" s="23">
        <f t="shared" si="8"/>
        <v>29.047619047619051</v>
      </c>
      <c r="DI5" s="23">
        <f t="shared" si="8"/>
        <v>60.816326530612244</v>
      </c>
      <c r="DJ5" s="24"/>
      <c r="DK5" s="23">
        <f>IF($A5="","-",IF(ISERROR(CB5+CQ5),"-",CB5+CQ5))</f>
        <v>61.688311688311693</v>
      </c>
      <c r="DL5" s="23">
        <f t="shared" ref="DL5:DN5" si="9">IF($A5="","-",IF(ISERROR(CC5+CR5),"-",CC5+CR5))</f>
        <v>65.695437053326003</v>
      </c>
      <c r="DM5" s="23">
        <f t="shared" si="9"/>
        <v>62.425683709869197</v>
      </c>
      <c r="DN5" s="23">
        <f t="shared" si="9"/>
        <v>68.303571428571416</v>
      </c>
    </row>
    <row r="6" spans="1:118" s="26" customFormat="1" ht="19.5">
      <c r="A6" s="25" t="s">
        <v>12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</row>
    <row r="7" spans="1:118" s="26" customFormat="1" ht="25.5">
      <c r="A7" s="27" t="str">
        <f>IF('[1]2-SISTEC por Curso'!$A122="","",'[1]2-SISTEC por Curso'!C122)</f>
        <v>INSTITUTO FEDERAL SULRIOGRANDENSE CAMPUS SAPUCAIA DO SUL</v>
      </c>
      <c r="B7" s="27" t="str">
        <f>IF('[1]2-SISTEC por Curso'!$A122="","",'[1]2-SISTEC por Curso'!E122)</f>
        <v>Consolidada (+5 anos)</v>
      </c>
      <c r="C7" s="27" t="str">
        <f>IF('[1]2-SISTEC por Curso'!$A122="","",'[1]2-SISTEC por Curso'!H122)</f>
        <v>ENGENHARIA MECÂNICA</v>
      </c>
      <c r="D7" s="27" t="str">
        <f>IF('[1]2-SISTEC por Curso'!$A122="","",'[1]2-SISTEC por Curso'!I122)</f>
        <v>BACHARELADO</v>
      </c>
      <c r="E7" s="27" t="str">
        <f>IF('[1]2-SISTEC por Curso'!$A122="","",'[1]2-SISTEC por Curso'!F122)</f>
        <v>-</v>
      </c>
      <c r="F7" s="27" t="str">
        <f>IF('[1]2-SISTEC por Curso'!$A122="","",'[1]2-SISTEC por Curso'!K122)</f>
        <v>-</v>
      </c>
      <c r="G7" s="27" t="str">
        <f>IF('[1]2-SISTEC por Curso'!$A122="","",'[1]2-SISTEC por Curso'!L122)</f>
        <v>Ensino Presencial</v>
      </c>
      <c r="H7" s="27">
        <f>IF('[1]2-SISTEC por Curso'!$A122="","",'[1]2-SISTEC por Curso'!J122)</f>
        <v>3700</v>
      </c>
      <c r="I7" s="28"/>
      <c r="J7" s="29">
        <f>IF('[1]2-SISTEC por Curso'!$A122="","",'[1]2-SISTEC por Curso'!O122)</f>
        <v>0</v>
      </c>
      <c r="K7" s="29">
        <f>IF('[1]2-SISTEC por Curso'!$A122="","",'[1]2-SISTEC por Curso'!P122)</f>
        <v>55</v>
      </c>
      <c r="L7" s="29">
        <f>IF('[1]2-SISTEC por Curso'!$A122="","",'[1]2-SISTEC por Curso'!Q122)</f>
        <v>80</v>
      </c>
      <c r="M7" s="29">
        <f>IF('[1]2-SISTEC por Curso'!$A122="","",'[1]2-SISTEC por Curso'!R122)</f>
        <v>84</v>
      </c>
      <c r="N7" s="30">
        <f>IF('[1]2-SISTEC por Curso'!$A122="","",'[1]2-SISTEC por Curso'!S122)</f>
        <v>0</v>
      </c>
      <c r="O7" s="29">
        <f>IF('[1]2-SISTEC por Curso'!$A122="","",'[1]2-SISTEC por Curso'!S122)</f>
        <v>0</v>
      </c>
      <c r="P7" s="29">
        <f>IF('[1]2-SISTEC por Curso'!$A122="","",'[1]2-SISTEC por Curso'!T122)</f>
        <v>55</v>
      </c>
      <c r="Q7" s="29">
        <f>IF('[1]2-SISTEC por Curso'!$A122="","",'[1]2-SISTEC por Curso'!U122)</f>
        <v>135</v>
      </c>
      <c r="R7" s="29">
        <f>IF('[1]2-SISTEC por Curso'!$A122="","",'[1]2-SISTEC por Curso'!V122)</f>
        <v>199</v>
      </c>
      <c r="S7" s="30"/>
      <c r="T7" s="29">
        <f>IF('[1]2-SISTEC por Curso'!$A122="","",'[1]2-SISTEC por Curso'!W122)</f>
        <v>0</v>
      </c>
      <c r="U7" s="29">
        <f>IF('[1]2-SISTEC por Curso'!$A122="","",'[1]2-SISTEC por Curso'!X122)</f>
        <v>0</v>
      </c>
      <c r="V7" s="29">
        <f>IF('[1]2-SISTEC por Curso'!$A122="","",'[1]2-SISTEC por Curso'!Y122)</f>
        <v>0</v>
      </c>
      <c r="W7" s="29">
        <f>IF('[1]2-SISTEC por Curso'!$A122="","",'[1]2-SISTEC por Curso'!Z122)</f>
        <v>0</v>
      </c>
      <c r="X7" s="30"/>
      <c r="Y7" s="29">
        <f>IF('[1]2-SISTEC por Curso'!$A122="","",'[1]2-SISTEC por Curso'!AA122)</f>
        <v>0</v>
      </c>
      <c r="Z7" s="29">
        <f>IF('[1]2-SISTEC por Curso'!$A122="","",'[1]2-SISTEC por Curso'!AB122)</f>
        <v>0</v>
      </c>
      <c r="AA7" s="29">
        <f>IF('[1]2-SISTEC por Curso'!$A122="","",'[1]2-SISTEC por Curso'!AC122)</f>
        <v>0</v>
      </c>
      <c r="AB7" s="29">
        <f>IF('[1]2-SISTEC por Curso'!$A122="","",'[1]2-SISTEC por Curso'!AD122)</f>
        <v>0</v>
      </c>
      <c r="AC7" s="30"/>
      <c r="AD7" s="29">
        <f>IF('[1]2-SISTEC por Curso'!$A122="","",'[1]2-SISTEC por Curso'!AE122)</f>
        <v>0</v>
      </c>
      <c r="AE7" s="29">
        <f>IF('[1]2-SISTEC por Curso'!$A122="","",'[1]2-SISTEC por Curso'!AF122)</f>
        <v>0</v>
      </c>
      <c r="AF7" s="29">
        <f>IF('[1]2-SISTEC por Curso'!$A122="","",'[1]2-SISTEC por Curso'!AG122)</f>
        <v>0</v>
      </c>
      <c r="AG7" s="29">
        <f>IF('[1]2-SISTEC por Curso'!$A122="","",'[1]2-SISTEC por Curso'!AH122)</f>
        <v>0</v>
      </c>
      <c r="AH7" s="30"/>
      <c r="AI7" s="29">
        <f>IF('[1]2-SISTEC por Curso'!$A122="","",'[1]2-SISTEC por Curso'!AI122)</f>
        <v>0</v>
      </c>
      <c r="AJ7" s="29">
        <f>IF('[1]2-SISTEC por Curso'!$A122="","",'[1]2-SISTEC por Curso'!AJ122)</f>
        <v>0</v>
      </c>
      <c r="AK7" s="29">
        <f>IF('[1]2-SISTEC por Curso'!$A122="","",'[1]2-SISTEC por Curso'!AK122)</f>
        <v>0</v>
      </c>
      <c r="AL7" s="29">
        <f>IF('[1]2-SISTEC por Curso'!$A122="","",'[1]2-SISTEC por Curso'!AL122)</f>
        <v>0</v>
      </c>
      <c r="AM7" s="30"/>
      <c r="AN7" s="29">
        <f>IF('[1]2-SISTEC por Curso'!$A122="","",'[1]2-SISTEC por Curso'!AM122)</f>
        <v>0</v>
      </c>
      <c r="AO7" s="29">
        <f>IF('[1]2-SISTEC por Curso'!$A122="","",'[1]2-SISTEC por Curso'!AN122)</f>
        <v>0</v>
      </c>
      <c r="AP7" s="29">
        <f>IF('[1]2-SISTEC por Curso'!$A122="","",'[1]2-SISTEC por Curso'!AO122)</f>
        <v>14</v>
      </c>
      <c r="AQ7" s="29">
        <f>IF('[1]2-SISTEC por Curso'!$A122="","",'[1]2-SISTEC por Curso'!AP122)</f>
        <v>7</v>
      </c>
      <c r="AR7" s="30"/>
      <c r="AS7" s="29">
        <f>IF('[1]2-SISTEC por Curso'!$A122="","",'[1]2-SISTEC por Curso'!AQ122)</f>
        <v>0</v>
      </c>
      <c r="AT7" s="29">
        <f>IF('[1]2-SISTEC por Curso'!$A122="","",'[1]2-SISTEC por Curso'!AR122)</f>
        <v>0</v>
      </c>
      <c r="AU7" s="29">
        <f>IF('[1]2-SISTEC por Curso'!$A122="","",'[1]2-SISTEC por Curso'!AS122)</f>
        <v>6</v>
      </c>
      <c r="AV7" s="29">
        <f>IF('[1]2-SISTEC por Curso'!$A122="","",'[1]2-SISTEC por Curso'!AT122)</f>
        <v>5</v>
      </c>
      <c r="AW7" s="30"/>
      <c r="AX7" s="29">
        <f>IF('[1]2-SISTEC por Curso'!$A122="","",'[1]2-SISTEC por Curso'!AU122)</f>
        <v>0</v>
      </c>
      <c r="AY7" s="29">
        <f>IF('[1]2-SISTEC por Curso'!$A122="","",'[1]2-SISTEC por Curso'!AV122)</f>
        <v>0</v>
      </c>
      <c r="AZ7" s="29">
        <f>IF('[1]2-SISTEC por Curso'!$A122="","",'[1]2-SISTEC por Curso'!AW122)</f>
        <v>0</v>
      </c>
      <c r="BA7" s="29">
        <f>IF('[1]2-SISTEC por Curso'!$A122="","",'[1]2-SISTEC por Curso'!AX122)</f>
        <v>1</v>
      </c>
      <c r="BB7" s="30"/>
      <c r="BC7" s="29">
        <f>IF('[1]2-SISTEC por Curso'!$A122="","",'[1]2-SISTEC por Curso'!BC122)</f>
        <v>0</v>
      </c>
      <c r="BD7" s="29">
        <f>IF('[1]2-SISTEC por Curso'!$A122="","",'[1]2-SISTEC por Curso'!BD122)</f>
        <v>0</v>
      </c>
      <c r="BE7" s="29">
        <f>IF('[1]2-SISTEC por Curso'!$A122="","",'[1]2-SISTEC por Curso'!BE122)</f>
        <v>0</v>
      </c>
      <c r="BF7" s="29">
        <f>IF('[1]2-SISTEC por Curso'!$A122="","",'[1]2-SISTEC por Curso'!BF122)</f>
        <v>0</v>
      </c>
      <c r="BG7" s="30"/>
      <c r="BH7" s="29">
        <f>IF('[1]2-SISTEC por Curso'!$A122="","",'[1]2-SISTEC por Curso'!BP122)</f>
        <v>0</v>
      </c>
      <c r="BI7" s="29">
        <f>IF('[1]2-SISTEC por Curso'!$A122="","",'[1]2-SISTEC por Curso'!BQ122)</f>
        <v>55</v>
      </c>
      <c r="BJ7" s="29">
        <f>IF('[1]2-SISTEC por Curso'!$A122="","",'[1]2-SISTEC por Curso'!BR122)</f>
        <v>115</v>
      </c>
      <c r="BK7" s="29">
        <f>IF('[1]2-SISTEC por Curso'!$A122="","",'[1]2-SISTEC por Curso'!BS122)</f>
        <v>186</v>
      </c>
      <c r="BL7" s="30"/>
      <c r="BM7" s="29">
        <f>IF('[1]2-SISTEC por Curso'!$A122="","",'[1]2-SISTEC por Curso'!BL122)</f>
        <v>0</v>
      </c>
      <c r="BN7" s="29">
        <f>IF('[1]2-SISTEC por Curso'!$A122="","",'[1]2-SISTEC por Curso'!BM122)</f>
        <v>0</v>
      </c>
      <c r="BO7" s="29">
        <f>IF('[1]2-SISTEC por Curso'!$A122="","",'[1]2-SISTEC por Curso'!BN122)</f>
        <v>0</v>
      </c>
      <c r="BP7" s="29">
        <f>IF('[1]2-SISTEC por Curso'!$A122="","",'[1]2-SISTEC por Curso'!BO122)</f>
        <v>0</v>
      </c>
      <c r="BQ7" s="30"/>
      <c r="BR7" s="29">
        <f>IF('[1]2-SISTEC por Curso'!$A122="","",'[1]2-SISTEC por Curso'!BH122)</f>
        <v>0</v>
      </c>
      <c r="BS7" s="29">
        <f>IF('[1]2-SISTEC por Curso'!$A122="","",'[1]2-SISTEC por Curso'!BI122)</f>
        <v>0</v>
      </c>
      <c r="BT7" s="29">
        <f>IF('[1]2-SISTEC por Curso'!$A122="","",'[1]2-SISTEC por Curso'!BJ122)</f>
        <v>0</v>
      </c>
      <c r="BU7" s="29">
        <f>IF('[1]2-SISTEC por Curso'!$A122="","",'[1]2-SISTEC por Curso'!BK122)</f>
        <v>0</v>
      </c>
      <c r="BW7" s="31" t="str">
        <f t="shared" ref="BW7:BZ24" si="10">IF($A7="","",IF(ISERROR((AI7/O7)*100),"-",(AI7/O7)*100))</f>
        <v>-</v>
      </c>
      <c r="BX7" s="31">
        <f t="shared" si="10"/>
        <v>0</v>
      </c>
      <c r="BY7" s="31">
        <f t="shared" si="10"/>
        <v>0</v>
      </c>
      <c r="BZ7" s="31">
        <f t="shared" si="10"/>
        <v>0</v>
      </c>
      <c r="CA7" s="32"/>
      <c r="CB7" s="31" t="str">
        <f t="shared" ref="CB7:CE22" si="11">IF($A7="","",IF(ISERROR((Y7/O7)*100),"-",(Y7/O7)*100))</f>
        <v>-</v>
      </c>
      <c r="CC7" s="31">
        <f t="shared" si="11"/>
        <v>0</v>
      </c>
      <c r="CD7" s="31">
        <f t="shared" si="11"/>
        <v>0</v>
      </c>
      <c r="CE7" s="31">
        <f t="shared" si="11"/>
        <v>0</v>
      </c>
      <c r="CF7" s="32"/>
      <c r="CG7" s="31" t="str">
        <f t="shared" ref="CG7:CJ22" si="12">IF($A7="","",IF(ISERROR(((AN7+AS7+AX7)/O7)*100),"-",((AN7+AS7+AX7)/O7)*100))</f>
        <v>-</v>
      </c>
      <c r="CH7" s="31">
        <f t="shared" si="12"/>
        <v>0</v>
      </c>
      <c r="CI7" s="31">
        <f t="shared" si="12"/>
        <v>14.814814814814813</v>
      </c>
      <c r="CJ7" s="31">
        <f t="shared" si="12"/>
        <v>6.5326633165829149</v>
      </c>
      <c r="CL7" s="31" t="str">
        <f t="shared" ref="CL7:CO22" si="13">IF($A7="","",IF(ISERROR((BC7/O7)*100),"-",(BC7/O7)*100))</f>
        <v>-</v>
      </c>
      <c r="CM7" s="31">
        <f t="shared" si="13"/>
        <v>0</v>
      </c>
      <c r="CN7" s="31">
        <f t="shared" si="13"/>
        <v>0</v>
      </c>
      <c r="CO7" s="31">
        <f t="shared" si="13"/>
        <v>0</v>
      </c>
      <c r="CP7" s="32"/>
      <c r="CQ7" s="31" t="str">
        <f t="shared" ref="CQ7:CT22" si="14">IF($A7="","",IF(ISERROR((BH7/O7)*100),"-",(BH7/O7)*100))</f>
        <v>-</v>
      </c>
      <c r="CR7" s="31">
        <f t="shared" si="14"/>
        <v>100</v>
      </c>
      <c r="CS7" s="31">
        <f t="shared" si="14"/>
        <v>85.18518518518519</v>
      </c>
      <c r="CT7" s="31">
        <f t="shared" si="14"/>
        <v>93.467336683417088</v>
      </c>
      <c r="CU7" s="32"/>
      <c r="CV7" s="31" t="str">
        <f t="shared" ref="CV7:CY22" si="15">IF($A7="","",IF(ISERROR((BM7/O7)*100),"-",(BM7/O7)*100))</f>
        <v>-</v>
      </c>
      <c r="CW7" s="31">
        <f t="shared" si="15"/>
        <v>0</v>
      </c>
      <c r="CX7" s="31">
        <f t="shared" si="15"/>
        <v>0</v>
      </c>
      <c r="CY7" s="31">
        <f t="shared" si="15"/>
        <v>0</v>
      </c>
      <c r="CZ7" s="32"/>
      <c r="DA7" s="31" t="str">
        <f t="shared" ref="DA7:DD22" si="16">IF($A7="","",IF(ISERROR((BR7/AD7)*100),"-",(BR7/AD7)*100))</f>
        <v>-</v>
      </c>
      <c r="DB7" s="31" t="str">
        <f t="shared" si="16"/>
        <v>-</v>
      </c>
      <c r="DC7" s="31" t="str">
        <f t="shared" si="16"/>
        <v>-</v>
      </c>
      <c r="DD7" s="31" t="str">
        <f t="shared" si="16"/>
        <v>-</v>
      </c>
      <c r="DE7" s="32"/>
      <c r="DF7" s="31" t="str">
        <f t="shared" ref="DF7:DI24" si="17">IF($A7="","",IF(ISERROR((Y7/(Y7+AN7+AS7+AX7+BC7))*100),"-",(Y7/(Y7+AN7+AS7+AX7))*100))</f>
        <v>-</v>
      </c>
      <c r="DG7" s="31" t="str">
        <f t="shared" si="17"/>
        <v>-</v>
      </c>
      <c r="DH7" s="31">
        <f t="shared" si="17"/>
        <v>0</v>
      </c>
      <c r="DI7" s="31">
        <f t="shared" si="17"/>
        <v>0</v>
      </c>
      <c r="DJ7" s="32"/>
      <c r="DK7" s="31" t="str">
        <f t="shared" ref="DK7:DN22" si="18">IF($A7="","",IF(ISERROR(CB7+CQ7),"-",CB7+CQ7))</f>
        <v>-</v>
      </c>
      <c r="DL7" s="31">
        <f t="shared" si="18"/>
        <v>100</v>
      </c>
      <c r="DM7" s="31">
        <f t="shared" si="18"/>
        <v>85.18518518518519</v>
      </c>
      <c r="DN7" s="31">
        <f t="shared" si="18"/>
        <v>93.467336683417088</v>
      </c>
    </row>
    <row r="8" spans="1:118" s="26" customFormat="1" ht="25.5">
      <c r="A8" s="27" t="str">
        <f>IF('[1]2-SISTEC por Curso'!$A123="","",'[1]2-SISTEC por Curso'!C123)</f>
        <v>INSTITUTO FEDERAL SULRIOGRANDENSE CAMPUS SAPUCAIA DO SUL</v>
      </c>
      <c r="B8" s="27" t="str">
        <f>IF('[1]2-SISTEC por Curso'!$A123="","",'[1]2-SISTEC por Curso'!E123)</f>
        <v>Consolidada (+5 anos)</v>
      </c>
      <c r="C8" s="27" t="str">
        <f>IF('[1]2-SISTEC por Curso'!$A123="","",'[1]2-SISTEC por Curso'!H123)</f>
        <v>ENGENHARIA MECÂNICA</v>
      </c>
      <c r="D8" s="27" t="str">
        <f>IF('[1]2-SISTEC por Curso'!$A123="","",'[1]2-SISTEC por Curso'!I123)</f>
        <v>BACHARELADO</v>
      </c>
      <c r="E8" s="27" t="str">
        <f>IF('[1]2-SISTEC por Curso'!$A123="","",'[1]2-SISTEC por Curso'!F123)</f>
        <v>-</v>
      </c>
      <c r="F8" s="27" t="str">
        <f>IF('[1]2-SISTEC por Curso'!$A123="","",'[1]2-SISTEC por Curso'!K123)</f>
        <v>-</v>
      </c>
      <c r="G8" s="27" t="str">
        <f>IF('[1]2-SISTEC por Curso'!$A123="","",'[1]2-SISTEC por Curso'!L123)</f>
        <v>Ensino Presencial</v>
      </c>
      <c r="H8" s="27">
        <f>IF('[1]2-SISTEC por Curso'!$A123="","",'[1]2-SISTEC por Curso'!J123)</f>
        <v>3797</v>
      </c>
      <c r="I8" s="28"/>
      <c r="J8" s="29">
        <f>IF('[1]2-SISTEC por Curso'!$A123="","",'[1]2-SISTEC por Curso'!O123)</f>
        <v>54</v>
      </c>
      <c r="K8" s="29">
        <f>IF('[1]2-SISTEC por Curso'!$A123="","",'[1]2-SISTEC por Curso'!P123)</f>
        <v>40</v>
      </c>
      <c r="L8" s="29">
        <f>IF('[1]2-SISTEC por Curso'!$A123="","",'[1]2-SISTEC por Curso'!Q123)</f>
        <v>0</v>
      </c>
      <c r="M8" s="29">
        <f>IF('[1]2-SISTEC por Curso'!$A123="","",'[1]2-SISTEC por Curso'!R123)</f>
        <v>0</v>
      </c>
      <c r="N8" s="30">
        <f>IF('[1]2-SISTEC por Curso'!$A123="","",'[1]2-SISTEC por Curso'!S123)</f>
        <v>54</v>
      </c>
      <c r="O8" s="29">
        <f>IF('[1]2-SISTEC por Curso'!$A123="","",'[1]2-SISTEC por Curso'!S123)</f>
        <v>54</v>
      </c>
      <c r="P8" s="29">
        <f>IF('[1]2-SISTEC por Curso'!$A123="","",'[1]2-SISTEC por Curso'!T123)</f>
        <v>94</v>
      </c>
      <c r="Q8" s="29">
        <f>IF('[1]2-SISTEC por Curso'!$A123="","",'[1]2-SISTEC por Curso'!U123)</f>
        <v>78</v>
      </c>
      <c r="R8" s="29">
        <f>IF('[1]2-SISTEC por Curso'!$A123="","",'[1]2-SISTEC por Curso'!V123)</f>
        <v>69</v>
      </c>
      <c r="S8" s="30"/>
      <c r="T8" s="29">
        <f>IF('[1]2-SISTEC por Curso'!$A123="","",'[1]2-SISTEC por Curso'!W123)</f>
        <v>0</v>
      </c>
      <c r="U8" s="29">
        <f>IF('[1]2-SISTEC por Curso'!$A123="","",'[1]2-SISTEC por Curso'!X123)</f>
        <v>0</v>
      </c>
      <c r="V8" s="29">
        <f>IF('[1]2-SISTEC por Curso'!$A123="","",'[1]2-SISTEC por Curso'!Y123)</f>
        <v>0</v>
      </c>
      <c r="W8" s="29">
        <f>IF('[1]2-SISTEC por Curso'!$A123="","",'[1]2-SISTEC por Curso'!Z123)</f>
        <v>0</v>
      </c>
      <c r="X8" s="30"/>
      <c r="Y8" s="29">
        <f>IF('[1]2-SISTEC por Curso'!$A123="","",'[1]2-SISTEC por Curso'!AA123)</f>
        <v>0</v>
      </c>
      <c r="Z8" s="29">
        <f>IF('[1]2-SISTEC por Curso'!$A123="","",'[1]2-SISTEC por Curso'!AB123)</f>
        <v>0</v>
      </c>
      <c r="AA8" s="29">
        <f>IF('[1]2-SISTEC por Curso'!$A123="","",'[1]2-SISTEC por Curso'!AC123)</f>
        <v>0</v>
      </c>
      <c r="AB8" s="29">
        <f>IF('[1]2-SISTEC por Curso'!$A123="","",'[1]2-SISTEC por Curso'!AD123)</f>
        <v>1</v>
      </c>
      <c r="AC8" s="30"/>
      <c r="AD8" s="29">
        <f>IF('[1]2-SISTEC por Curso'!$A123="","",'[1]2-SISTEC por Curso'!AE123)</f>
        <v>0</v>
      </c>
      <c r="AE8" s="29">
        <f>IF('[1]2-SISTEC por Curso'!$A123="","",'[1]2-SISTEC por Curso'!AF123)</f>
        <v>0</v>
      </c>
      <c r="AF8" s="29">
        <f>IF('[1]2-SISTEC por Curso'!$A123="","",'[1]2-SISTEC por Curso'!AG123)</f>
        <v>0</v>
      </c>
      <c r="AG8" s="29">
        <f>IF('[1]2-SISTEC por Curso'!$A123="","",'[1]2-SISTEC por Curso'!AH123)</f>
        <v>0</v>
      </c>
      <c r="AH8" s="30"/>
      <c r="AI8" s="29">
        <f>IF('[1]2-SISTEC por Curso'!$A123="","",'[1]2-SISTEC por Curso'!AI123)</f>
        <v>0</v>
      </c>
      <c r="AJ8" s="29">
        <f>IF('[1]2-SISTEC por Curso'!$A123="","",'[1]2-SISTEC por Curso'!AJ123)</f>
        <v>0</v>
      </c>
      <c r="AK8" s="29">
        <f>IF('[1]2-SISTEC por Curso'!$A123="","",'[1]2-SISTEC por Curso'!AK123)</f>
        <v>0</v>
      </c>
      <c r="AL8" s="29">
        <f>IF('[1]2-SISTEC por Curso'!$A123="","",'[1]2-SISTEC por Curso'!AL123)</f>
        <v>0</v>
      </c>
      <c r="AM8" s="30"/>
      <c r="AN8" s="29">
        <f>IF('[1]2-SISTEC por Curso'!$A123="","",'[1]2-SISTEC por Curso'!AM123)</f>
        <v>0</v>
      </c>
      <c r="AO8" s="29">
        <f>IF('[1]2-SISTEC por Curso'!$A123="","",'[1]2-SISTEC por Curso'!AN123)</f>
        <v>14</v>
      </c>
      <c r="AP8" s="29">
        <f>IF('[1]2-SISTEC por Curso'!$A123="","",'[1]2-SISTEC por Curso'!AO123)</f>
        <v>6</v>
      </c>
      <c r="AQ8" s="29">
        <f>IF('[1]2-SISTEC por Curso'!$A123="","",'[1]2-SISTEC por Curso'!AP123)</f>
        <v>1</v>
      </c>
      <c r="AR8" s="30"/>
      <c r="AS8" s="29">
        <f>IF('[1]2-SISTEC por Curso'!$A123="","",'[1]2-SISTEC por Curso'!AQ123)</f>
        <v>0</v>
      </c>
      <c r="AT8" s="29">
        <f>IF('[1]2-SISTEC por Curso'!$A123="","",'[1]2-SISTEC por Curso'!AR123)</f>
        <v>1</v>
      </c>
      <c r="AU8" s="29">
        <f>IF('[1]2-SISTEC por Curso'!$A123="","",'[1]2-SISTEC por Curso'!AS123)</f>
        <v>2</v>
      </c>
      <c r="AV8" s="29">
        <f>IF('[1]2-SISTEC por Curso'!$A123="","",'[1]2-SISTEC por Curso'!AT123)</f>
        <v>0</v>
      </c>
      <c r="AW8" s="30"/>
      <c r="AX8" s="29">
        <f>IF('[1]2-SISTEC por Curso'!$A123="","",'[1]2-SISTEC por Curso'!AU123)</f>
        <v>0</v>
      </c>
      <c r="AY8" s="29">
        <f>IF('[1]2-SISTEC por Curso'!$A123="","",'[1]2-SISTEC por Curso'!AV123)</f>
        <v>1</v>
      </c>
      <c r="AZ8" s="29">
        <f>IF('[1]2-SISTEC por Curso'!$A123="","",'[1]2-SISTEC por Curso'!AW123)</f>
        <v>1</v>
      </c>
      <c r="BA8" s="29">
        <f>IF('[1]2-SISTEC por Curso'!$A123="","",'[1]2-SISTEC por Curso'!AX123)</f>
        <v>0</v>
      </c>
      <c r="BB8" s="30"/>
      <c r="BC8" s="29">
        <f>IF('[1]2-SISTEC por Curso'!$A123="","",'[1]2-SISTEC por Curso'!BC123)</f>
        <v>0</v>
      </c>
      <c r="BD8" s="29">
        <f>IF('[1]2-SISTEC por Curso'!$A123="","",'[1]2-SISTEC por Curso'!BD123)</f>
        <v>0</v>
      </c>
      <c r="BE8" s="29">
        <f>IF('[1]2-SISTEC por Curso'!$A123="","",'[1]2-SISTEC por Curso'!BE123)</f>
        <v>0</v>
      </c>
      <c r="BF8" s="29">
        <f>IF('[1]2-SISTEC por Curso'!$A123="","",'[1]2-SISTEC por Curso'!BF123)</f>
        <v>0</v>
      </c>
      <c r="BG8" s="30"/>
      <c r="BH8" s="29">
        <f>IF('[1]2-SISTEC por Curso'!$A123="","",'[1]2-SISTEC por Curso'!BP123)</f>
        <v>54</v>
      </c>
      <c r="BI8" s="29">
        <f>IF('[1]2-SISTEC por Curso'!$A123="","",'[1]2-SISTEC por Curso'!BQ123)</f>
        <v>78</v>
      </c>
      <c r="BJ8" s="29">
        <f>IF('[1]2-SISTEC por Curso'!$A123="","",'[1]2-SISTEC por Curso'!BR123)</f>
        <v>69</v>
      </c>
      <c r="BK8" s="29">
        <f>IF('[1]2-SISTEC por Curso'!$A123="","",'[1]2-SISTEC por Curso'!BS123)</f>
        <v>67</v>
      </c>
      <c r="BL8" s="30"/>
      <c r="BM8" s="29">
        <f>IF('[1]2-SISTEC por Curso'!$A123="","",'[1]2-SISTEC por Curso'!BL123)</f>
        <v>0</v>
      </c>
      <c r="BN8" s="29">
        <f>IF('[1]2-SISTEC por Curso'!$A123="","",'[1]2-SISTEC por Curso'!BM123)</f>
        <v>0</v>
      </c>
      <c r="BO8" s="29">
        <f>IF('[1]2-SISTEC por Curso'!$A123="","",'[1]2-SISTEC por Curso'!BN123)</f>
        <v>0</v>
      </c>
      <c r="BP8" s="29">
        <f>IF('[1]2-SISTEC por Curso'!$A123="","",'[1]2-SISTEC por Curso'!BO123)</f>
        <v>0</v>
      </c>
      <c r="BQ8" s="30"/>
      <c r="BR8" s="29">
        <f>IF('[1]2-SISTEC por Curso'!$A123="","",'[1]2-SISTEC por Curso'!BH123)</f>
        <v>0</v>
      </c>
      <c r="BS8" s="29">
        <f>IF('[1]2-SISTEC por Curso'!$A123="","",'[1]2-SISTEC por Curso'!BI123)</f>
        <v>0</v>
      </c>
      <c r="BT8" s="29">
        <f>IF('[1]2-SISTEC por Curso'!$A123="","",'[1]2-SISTEC por Curso'!BJ123)</f>
        <v>0</v>
      </c>
      <c r="BU8" s="29">
        <f>IF('[1]2-SISTEC por Curso'!$A123="","",'[1]2-SISTEC por Curso'!BK123)</f>
        <v>0</v>
      </c>
      <c r="BW8" s="31">
        <f t="shared" si="10"/>
        <v>0</v>
      </c>
      <c r="BX8" s="31">
        <f t="shared" si="10"/>
        <v>0</v>
      </c>
      <c r="BY8" s="31">
        <f t="shared" si="10"/>
        <v>0</v>
      </c>
      <c r="BZ8" s="31">
        <f t="shared" si="10"/>
        <v>0</v>
      </c>
      <c r="CA8" s="32"/>
      <c r="CB8" s="31">
        <f t="shared" si="11"/>
        <v>0</v>
      </c>
      <c r="CC8" s="31">
        <f t="shared" si="11"/>
        <v>0</v>
      </c>
      <c r="CD8" s="31">
        <f t="shared" si="11"/>
        <v>0</v>
      </c>
      <c r="CE8" s="31">
        <f t="shared" si="11"/>
        <v>1.4492753623188406</v>
      </c>
      <c r="CF8" s="32"/>
      <c r="CG8" s="31">
        <f t="shared" si="12"/>
        <v>0</v>
      </c>
      <c r="CH8" s="31">
        <f t="shared" si="12"/>
        <v>17.021276595744681</v>
      </c>
      <c r="CI8" s="31">
        <f t="shared" si="12"/>
        <v>11.538461538461538</v>
      </c>
      <c r="CJ8" s="31">
        <f t="shared" si="12"/>
        <v>1.4492753623188406</v>
      </c>
      <c r="CL8" s="31">
        <f t="shared" si="13"/>
        <v>0</v>
      </c>
      <c r="CM8" s="31">
        <f t="shared" si="13"/>
        <v>0</v>
      </c>
      <c r="CN8" s="31">
        <f t="shared" si="13"/>
        <v>0</v>
      </c>
      <c r="CO8" s="31">
        <f t="shared" si="13"/>
        <v>0</v>
      </c>
      <c r="CP8" s="32"/>
      <c r="CQ8" s="31">
        <f t="shared" si="14"/>
        <v>100</v>
      </c>
      <c r="CR8" s="31">
        <f t="shared" si="14"/>
        <v>82.978723404255319</v>
      </c>
      <c r="CS8" s="31">
        <f t="shared" si="14"/>
        <v>88.461538461538453</v>
      </c>
      <c r="CT8" s="31">
        <f t="shared" si="14"/>
        <v>97.101449275362313</v>
      </c>
      <c r="CU8" s="32"/>
      <c r="CV8" s="31">
        <f t="shared" si="15"/>
        <v>0</v>
      </c>
      <c r="CW8" s="31">
        <f t="shared" si="15"/>
        <v>0</v>
      </c>
      <c r="CX8" s="31">
        <f t="shared" si="15"/>
        <v>0</v>
      </c>
      <c r="CY8" s="31">
        <f t="shared" si="15"/>
        <v>0</v>
      </c>
      <c r="CZ8" s="32"/>
      <c r="DA8" s="31" t="str">
        <f t="shared" si="16"/>
        <v>-</v>
      </c>
      <c r="DB8" s="31" t="str">
        <f t="shared" si="16"/>
        <v>-</v>
      </c>
      <c r="DC8" s="31" t="str">
        <f t="shared" si="16"/>
        <v>-</v>
      </c>
      <c r="DD8" s="31" t="str">
        <f t="shared" si="16"/>
        <v>-</v>
      </c>
      <c r="DE8" s="32"/>
      <c r="DF8" s="31" t="str">
        <f t="shared" si="17"/>
        <v>-</v>
      </c>
      <c r="DG8" s="31">
        <f t="shared" si="17"/>
        <v>0</v>
      </c>
      <c r="DH8" s="31">
        <f t="shared" si="17"/>
        <v>0</v>
      </c>
      <c r="DI8" s="31">
        <f t="shared" si="17"/>
        <v>50</v>
      </c>
      <c r="DJ8" s="32"/>
      <c r="DK8" s="31">
        <f t="shared" si="18"/>
        <v>100</v>
      </c>
      <c r="DL8" s="31">
        <f t="shared" si="18"/>
        <v>82.978723404255319</v>
      </c>
      <c r="DM8" s="31">
        <f t="shared" si="18"/>
        <v>88.461538461538453</v>
      </c>
      <c r="DN8" s="31">
        <f t="shared" si="18"/>
        <v>98.550724637681157</v>
      </c>
    </row>
    <row r="9" spans="1:118" s="26" customFormat="1" ht="25.5">
      <c r="A9" s="27" t="str">
        <f>IF('[1]2-SISTEC por Curso'!$A124="","",'[1]2-SISTEC por Curso'!C124)</f>
        <v>INSTITUTO FEDERAL SULRIOGRANDENSE CAMPUS SAPUCAIA DO SUL</v>
      </c>
      <c r="B9" s="27" t="str">
        <f>IF('[1]2-SISTEC por Curso'!$A124="","",'[1]2-SISTEC por Curso'!E124)</f>
        <v>Consolidada (+5 anos)</v>
      </c>
      <c r="C9" s="27" t="str">
        <f>IF('[1]2-SISTEC por Curso'!$A124="","",'[1]2-SISTEC por Curso'!H124)</f>
        <v>ENGENHARIA MECÂNICA</v>
      </c>
      <c r="D9" s="27" t="str">
        <f>IF('[1]2-SISTEC por Curso'!$A124="","",'[1]2-SISTEC por Curso'!I124)</f>
        <v>BACHARELADO</v>
      </c>
      <c r="E9" s="27" t="str">
        <f>IF('[1]2-SISTEC por Curso'!$A124="","",'[1]2-SISTEC por Curso'!F124)</f>
        <v>-</v>
      </c>
      <c r="F9" s="27" t="str">
        <f>IF('[1]2-SISTEC por Curso'!$A124="","",'[1]2-SISTEC por Curso'!K124)</f>
        <v>-</v>
      </c>
      <c r="G9" s="27" t="str">
        <f>IF('[1]2-SISTEC por Curso'!$A124="","",'[1]2-SISTEC por Curso'!L124)</f>
        <v>Ensino Presencial</v>
      </c>
      <c r="H9" s="27">
        <f>IF('[1]2-SISTEC por Curso'!$A124="","",'[1]2-SISTEC por Curso'!J124)</f>
        <v>4690</v>
      </c>
      <c r="I9" s="28"/>
      <c r="J9" s="29">
        <f>IF('[1]2-SISTEC por Curso'!$A124="","",'[1]2-SISTEC por Curso'!O124)</f>
        <v>40</v>
      </c>
      <c r="K9" s="29">
        <f>IF('[1]2-SISTEC por Curso'!$A124="","",'[1]2-SISTEC por Curso'!P124)</f>
        <v>0</v>
      </c>
      <c r="L9" s="29">
        <f>IF('[1]2-SISTEC por Curso'!$A124="","",'[1]2-SISTEC por Curso'!Q124)</f>
        <v>0</v>
      </c>
      <c r="M9" s="29">
        <f>IF('[1]2-SISTEC por Curso'!$A124="","",'[1]2-SISTEC por Curso'!R124)</f>
        <v>0</v>
      </c>
      <c r="N9" s="30">
        <f>IF('[1]2-SISTEC por Curso'!$A124="","",'[1]2-SISTEC por Curso'!S124)</f>
        <v>164</v>
      </c>
      <c r="O9" s="29">
        <f>IF('[1]2-SISTEC por Curso'!$A124="","",'[1]2-SISTEC por Curso'!S124)</f>
        <v>164</v>
      </c>
      <c r="P9" s="29">
        <f>IF('[1]2-SISTEC por Curso'!$A124="","",'[1]2-SISTEC por Curso'!T124)</f>
        <v>143</v>
      </c>
      <c r="Q9" s="29">
        <f>IF('[1]2-SISTEC por Curso'!$A124="","",'[1]2-SISTEC por Curso'!U124)</f>
        <v>126</v>
      </c>
      <c r="R9" s="29">
        <f>IF('[1]2-SISTEC por Curso'!$A124="","",'[1]2-SISTEC por Curso'!V124)</f>
        <v>118</v>
      </c>
      <c r="S9" s="30"/>
      <c r="T9" s="29">
        <f>IF('[1]2-SISTEC por Curso'!$A124="","",'[1]2-SISTEC por Curso'!W124)</f>
        <v>0</v>
      </c>
      <c r="U9" s="29">
        <f>IF('[1]2-SISTEC por Curso'!$A124="","",'[1]2-SISTEC por Curso'!X124)</f>
        <v>0</v>
      </c>
      <c r="V9" s="29">
        <f>IF('[1]2-SISTEC por Curso'!$A124="","",'[1]2-SISTEC por Curso'!Y124)</f>
        <v>0</v>
      </c>
      <c r="W9" s="29">
        <f>IF('[1]2-SISTEC por Curso'!$A124="","",'[1]2-SISTEC por Curso'!Z124)</f>
        <v>0</v>
      </c>
      <c r="X9" s="30"/>
      <c r="Y9" s="29">
        <f>IF('[1]2-SISTEC por Curso'!$A124="","",'[1]2-SISTEC por Curso'!AA124)</f>
        <v>0</v>
      </c>
      <c r="Z9" s="29">
        <f>IF('[1]2-SISTEC por Curso'!$A124="","",'[1]2-SISTEC por Curso'!AB124)</f>
        <v>0</v>
      </c>
      <c r="AA9" s="29">
        <f>IF('[1]2-SISTEC por Curso'!$A124="","",'[1]2-SISTEC por Curso'!AC124)</f>
        <v>0</v>
      </c>
      <c r="AB9" s="29">
        <f>IF('[1]2-SISTEC por Curso'!$A124="","",'[1]2-SISTEC por Curso'!AD124)</f>
        <v>11</v>
      </c>
      <c r="AC9" s="30"/>
      <c r="AD9" s="29">
        <f>IF('[1]2-SISTEC por Curso'!$A124="","",'[1]2-SISTEC por Curso'!AE124)</f>
        <v>0</v>
      </c>
      <c r="AE9" s="29">
        <f>IF('[1]2-SISTEC por Curso'!$A124="","",'[1]2-SISTEC por Curso'!AF124)</f>
        <v>0</v>
      </c>
      <c r="AF9" s="29">
        <f>IF('[1]2-SISTEC por Curso'!$A124="","",'[1]2-SISTEC por Curso'!AG124)</f>
        <v>0</v>
      </c>
      <c r="AG9" s="29">
        <f>IF('[1]2-SISTEC por Curso'!$A124="","",'[1]2-SISTEC por Curso'!AH124)</f>
        <v>24</v>
      </c>
      <c r="AH9" s="30"/>
      <c r="AI9" s="29">
        <f>IF('[1]2-SISTEC por Curso'!$A124="","",'[1]2-SISTEC por Curso'!AI124)</f>
        <v>0</v>
      </c>
      <c r="AJ9" s="29">
        <f>IF('[1]2-SISTEC por Curso'!$A124="","",'[1]2-SISTEC por Curso'!AJ124)</f>
        <v>0</v>
      </c>
      <c r="AK9" s="29">
        <f>IF('[1]2-SISTEC por Curso'!$A124="","",'[1]2-SISTEC por Curso'!AK124)</f>
        <v>0</v>
      </c>
      <c r="AL9" s="29">
        <f>IF('[1]2-SISTEC por Curso'!$A124="","",'[1]2-SISTEC por Curso'!AL124)</f>
        <v>0</v>
      </c>
      <c r="AM9" s="30"/>
      <c r="AN9" s="29">
        <f>IF('[1]2-SISTEC por Curso'!$A124="","",'[1]2-SISTEC por Curso'!AM124)</f>
        <v>13</v>
      </c>
      <c r="AO9" s="29">
        <f>IF('[1]2-SISTEC por Curso'!$A124="","",'[1]2-SISTEC por Curso'!AN124)</f>
        <v>4</v>
      </c>
      <c r="AP9" s="29">
        <f>IF('[1]2-SISTEC por Curso'!$A124="","",'[1]2-SISTEC por Curso'!AO124)</f>
        <v>5</v>
      </c>
      <c r="AQ9" s="29">
        <f>IF('[1]2-SISTEC por Curso'!$A124="","",'[1]2-SISTEC por Curso'!AP124)</f>
        <v>1</v>
      </c>
      <c r="AR9" s="30"/>
      <c r="AS9" s="29">
        <f>IF('[1]2-SISTEC por Curso'!$A124="","",'[1]2-SISTEC por Curso'!AQ124)</f>
        <v>7</v>
      </c>
      <c r="AT9" s="29">
        <f>IF('[1]2-SISTEC por Curso'!$A124="","",'[1]2-SISTEC por Curso'!AR124)</f>
        <v>12</v>
      </c>
      <c r="AU9" s="29">
        <f>IF('[1]2-SISTEC por Curso'!$A124="","",'[1]2-SISTEC por Curso'!AS124)</f>
        <v>2</v>
      </c>
      <c r="AV9" s="29">
        <f>IF('[1]2-SISTEC por Curso'!$A124="","",'[1]2-SISTEC por Curso'!AT124)</f>
        <v>1</v>
      </c>
      <c r="AW9" s="30"/>
      <c r="AX9" s="29">
        <f>IF('[1]2-SISTEC por Curso'!$A124="","",'[1]2-SISTEC por Curso'!AU124)</f>
        <v>1</v>
      </c>
      <c r="AY9" s="29">
        <f>IF('[1]2-SISTEC por Curso'!$A124="","",'[1]2-SISTEC por Curso'!AV124)</f>
        <v>1</v>
      </c>
      <c r="AZ9" s="29">
        <f>IF('[1]2-SISTEC por Curso'!$A124="","",'[1]2-SISTEC por Curso'!AW124)</f>
        <v>1</v>
      </c>
      <c r="BA9" s="29">
        <f>IF('[1]2-SISTEC por Curso'!$A124="","",'[1]2-SISTEC por Curso'!AX124)</f>
        <v>0</v>
      </c>
      <c r="BB9" s="30"/>
      <c r="BC9" s="29">
        <f>IF('[1]2-SISTEC por Curso'!$A124="","",'[1]2-SISTEC por Curso'!BC124)</f>
        <v>0</v>
      </c>
      <c r="BD9" s="29">
        <f>IF('[1]2-SISTEC por Curso'!$A124="","",'[1]2-SISTEC por Curso'!BD124)</f>
        <v>0</v>
      </c>
      <c r="BE9" s="29">
        <f>IF('[1]2-SISTEC por Curso'!$A124="","",'[1]2-SISTEC por Curso'!BE124)</f>
        <v>0</v>
      </c>
      <c r="BF9" s="29">
        <f>IF('[1]2-SISTEC por Curso'!$A124="","",'[1]2-SISTEC por Curso'!BF124)</f>
        <v>0</v>
      </c>
      <c r="BG9" s="30"/>
      <c r="BH9" s="29">
        <f>IF('[1]2-SISTEC por Curso'!$A124="","",'[1]2-SISTEC por Curso'!BP124)</f>
        <v>143</v>
      </c>
      <c r="BI9" s="29">
        <f>IF('[1]2-SISTEC por Curso'!$A124="","",'[1]2-SISTEC por Curso'!BQ124)</f>
        <v>126</v>
      </c>
      <c r="BJ9" s="29">
        <f>IF('[1]2-SISTEC por Curso'!$A124="","",'[1]2-SISTEC por Curso'!BR124)</f>
        <v>118</v>
      </c>
      <c r="BK9" s="29">
        <f>IF('[1]2-SISTEC por Curso'!$A124="","",'[1]2-SISTEC por Curso'!BS124)</f>
        <v>89</v>
      </c>
      <c r="BL9" s="30"/>
      <c r="BM9" s="29">
        <f>IF('[1]2-SISTEC por Curso'!$A124="","",'[1]2-SISTEC por Curso'!BL124)</f>
        <v>0</v>
      </c>
      <c r="BN9" s="29">
        <f>IF('[1]2-SISTEC por Curso'!$A124="","",'[1]2-SISTEC por Curso'!BM124)</f>
        <v>0</v>
      </c>
      <c r="BO9" s="29">
        <f>IF('[1]2-SISTEC por Curso'!$A124="","",'[1]2-SISTEC por Curso'!BN124)</f>
        <v>0</v>
      </c>
      <c r="BP9" s="29">
        <f>IF('[1]2-SISTEC por Curso'!$A124="","",'[1]2-SISTEC por Curso'!BO124)</f>
        <v>16</v>
      </c>
      <c r="BQ9" s="30"/>
      <c r="BR9" s="29">
        <f>IF('[1]2-SISTEC por Curso'!$A124="","",'[1]2-SISTEC por Curso'!BH124)</f>
        <v>0</v>
      </c>
      <c r="BS9" s="29">
        <f>IF('[1]2-SISTEC por Curso'!$A124="","",'[1]2-SISTEC por Curso'!BI124)</f>
        <v>0</v>
      </c>
      <c r="BT9" s="29">
        <f>IF('[1]2-SISTEC por Curso'!$A124="","",'[1]2-SISTEC por Curso'!BJ124)</f>
        <v>0</v>
      </c>
      <c r="BU9" s="29">
        <f>IF('[1]2-SISTEC por Curso'!$A124="","",'[1]2-SISTEC por Curso'!BK124)</f>
        <v>8</v>
      </c>
      <c r="BW9" s="31">
        <f t="shared" si="10"/>
        <v>0</v>
      </c>
      <c r="BX9" s="31">
        <f t="shared" si="10"/>
        <v>0</v>
      </c>
      <c r="BY9" s="31">
        <f t="shared" si="10"/>
        <v>0</v>
      </c>
      <c r="BZ9" s="31">
        <f t="shared" si="10"/>
        <v>0</v>
      </c>
      <c r="CA9" s="32"/>
      <c r="CB9" s="31">
        <f t="shared" si="11"/>
        <v>0</v>
      </c>
      <c r="CC9" s="31">
        <f t="shared" si="11"/>
        <v>0</v>
      </c>
      <c r="CD9" s="31">
        <f t="shared" si="11"/>
        <v>0</v>
      </c>
      <c r="CE9" s="31">
        <f t="shared" si="11"/>
        <v>9.3220338983050848</v>
      </c>
      <c r="CF9" s="32"/>
      <c r="CG9" s="31">
        <f t="shared" si="12"/>
        <v>12.804878048780488</v>
      </c>
      <c r="CH9" s="31">
        <f t="shared" si="12"/>
        <v>11.888111888111888</v>
      </c>
      <c r="CI9" s="31">
        <f t="shared" si="12"/>
        <v>6.3492063492063489</v>
      </c>
      <c r="CJ9" s="31">
        <f t="shared" si="12"/>
        <v>1.6949152542372881</v>
      </c>
      <c r="CL9" s="31">
        <f t="shared" si="13"/>
        <v>0</v>
      </c>
      <c r="CM9" s="31">
        <f t="shared" si="13"/>
        <v>0</v>
      </c>
      <c r="CN9" s="31">
        <f t="shared" si="13"/>
        <v>0</v>
      </c>
      <c r="CO9" s="31">
        <f t="shared" si="13"/>
        <v>0</v>
      </c>
      <c r="CP9" s="32"/>
      <c r="CQ9" s="31">
        <f t="shared" si="14"/>
        <v>87.195121951219505</v>
      </c>
      <c r="CR9" s="31">
        <f t="shared" si="14"/>
        <v>88.111888111888121</v>
      </c>
      <c r="CS9" s="31">
        <f t="shared" si="14"/>
        <v>93.650793650793645</v>
      </c>
      <c r="CT9" s="31">
        <f t="shared" si="14"/>
        <v>75.423728813559322</v>
      </c>
      <c r="CU9" s="32"/>
      <c r="CV9" s="31">
        <f t="shared" si="15"/>
        <v>0</v>
      </c>
      <c r="CW9" s="31">
        <f t="shared" si="15"/>
        <v>0</v>
      </c>
      <c r="CX9" s="31">
        <f t="shared" si="15"/>
        <v>0</v>
      </c>
      <c r="CY9" s="31">
        <f t="shared" si="15"/>
        <v>13.559322033898304</v>
      </c>
      <c r="CZ9" s="32"/>
      <c r="DA9" s="31" t="str">
        <f t="shared" si="16"/>
        <v>-</v>
      </c>
      <c r="DB9" s="31" t="str">
        <f t="shared" si="16"/>
        <v>-</v>
      </c>
      <c r="DC9" s="31" t="str">
        <f t="shared" si="16"/>
        <v>-</v>
      </c>
      <c r="DD9" s="31">
        <f t="shared" si="16"/>
        <v>33.333333333333329</v>
      </c>
      <c r="DE9" s="32"/>
      <c r="DF9" s="31">
        <f t="shared" si="17"/>
        <v>0</v>
      </c>
      <c r="DG9" s="31">
        <f t="shared" si="17"/>
        <v>0</v>
      </c>
      <c r="DH9" s="31">
        <f t="shared" si="17"/>
        <v>0</v>
      </c>
      <c r="DI9" s="31">
        <f t="shared" si="17"/>
        <v>84.615384615384613</v>
      </c>
      <c r="DJ9" s="32"/>
      <c r="DK9" s="31">
        <f t="shared" si="18"/>
        <v>87.195121951219505</v>
      </c>
      <c r="DL9" s="31">
        <f t="shared" si="18"/>
        <v>88.111888111888121</v>
      </c>
      <c r="DM9" s="31">
        <f t="shared" si="18"/>
        <v>93.650793650793645</v>
      </c>
      <c r="DN9" s="31">
        <f t="shared" si="18"/>
        <v>84.745762711864401</v>
      </c>
    </row>
    <row r="10" spans="1:118" s="26" customFormat="1" ht="25.5">
      <c r="A10" s="27" t="str">
        <f>IF('[1]2-SISTEC por Curso'!$A125="","",'[1]2-SISTEC por Curso'!C125)</f>
        <v>INSTITUTO FEDERAL SULRIOGRANDENSE CAMPUS SAPUCAIA DO SUL</v>
      </c>
      <c r="B10" s="27" t="str">
        <f>IF('[1]2-SISTEC por Curso'!$A125="","",'[1]2-SISTEC por Curso'!E125)</f>
        <v>Consolidada (+5 anos)</v>
      </c>
      <c r="C10" s="27" t="str">
        <f>IF('[1]2-SISTEC por Curso'!$A125="","",'[1]2-SISTEC por Curso'!H125)</f>
        <v>ENSINO MÉDIO</v>
      </c>
      <c r="D10" s="27" t="str">
        <f>IF('[1]2-SISTEC por Curso'!$A125="","",'[1]2-SISTEC por Curso'!I125)</f>
        <v>ENSINO MÉDIO</v>
      </c>
      <c r="E10" s="27" t="str">
        <f>IF('[1]2-SISTEC por Curso'!$A125="","",'[1]2-SISTEC por Curso'!F125)</f>
        <v>-</v>
      </c>
      <c r="F10" s="27" t="str">
        <f>IF('[1]2-SISTEC por Curso'!$A125="","",'[1]2-SISTEC por Curso'!K125)</f>
        <v>-</v>
      </c>
      <c r="G10" s="27" t="str">
        <f>IF('[1]2-SISTEC por Curso'!$A125="","",'[1]2-SISTEC por Curso'!L125)</f>
        <v>Ensino Presencial</v>
      </c>
      <c r="H10" s="27">
        <f>IF('[1]2-SISTEC por Curso'!$A125="","",'[1]2-SISTEC por Curso'!J125)</f>
        <v>3360</v>
      </c>
      <c r="I10" s="28"/>
      <c r="J10" s="29">
        <f>IF('[1]2-SISTEC por Curso'!$A125="","",'[1]2-SISTEC por Curso'!O125)</f>
        <v>0</v>
      </c>
      <c r="K10" s="29">
        <f>IF('[1]2-SISTEC por Curso'!$A125="","",'[1]2-SISTEC por Curso'!P125)</f>
        <v>0</v>
      </c>
      <c r="L10" s="29">
        <f>IF('[1]2-SISTEC por Curso'!$A125="","",'[1]2-SISTEC por Curso'!Q125)</f>
        <v>0</v>
      </c>
      <c r="M10" s="29">
        <f>IF('[1]2-SISTEC por Curso'!$A125="","",'[1]2-SISTEC por Curso'!R125)</f>
        <v>0</v>
      </c>
      <c r="N10" s="30">
        <f>IF('[1]2-SISTEC por Curso'!$A125="","",'[1]2-SISTEC por Curso'!S125)</f>
        <v>21</v>
      </c>
      <c r="O10" s="29">
        <f>IF('[1]2-SISTEC por Curso'!$A125="","",'[1]2-SISTEC por Curso'!S125)</f>
        <v>21</v>
      </c>
      <c r="P10" s="29">
        <f>IF('[1]2-SISTEC por Curso'!$A125="","",'[1]2-SISTEC por Curso'!T125)</f>
        <v>7</v>
      </c>
      <c r="Q10" s="29">
        <f>IF('[1]2-SISTEC por Curso'!$A125="","",'[1]2-SISTEC por Curso'!U125)</f>
        <v>0</v>
      </c>
      <c r="R10" s="29">
        <f>IF('[1]2-SISTEC por Curso'!$A125="","",'[1]2-SISTEC por Curso'!V125)</f>
        <v>0</v>
      </c>
      <c r="S10" s="30"/>
      <c r="T10" s="29">
        <f>IF('[1]2-SISTEC por Curso'!$A125="","",'[1]2-SISTEC por Curso'!W125)</f>
        <v>0</v>
      </c>
      <c r="U10" s="29">
        <f>IF('[1]2-SISTEC por Curso'!$A125="","",'[1]2-SISTEC por Curso'!X125)</f>
        <v>0</v>
      </c>
      <c r="V10" s="29">
        <f>IF('[1]2-SISTEC por Curso'!$A125="","",'[1]2-SISTEC por Curso'!Y125)</f>
        <v>0</v>
      </c>
      <c r="W10" s="29">
        <f>IF('[1]2-SISTEC por Curso'!$A125="","",'[1]2-SISTEC por Curso'!Z125)</f>
        <v>0</v>
      </c>
      <c r="X10" s="30"/>
      <c r="Y10" s="29">
        <f>IF('[1]2-SISTEC por Curso'!$A125="","",'[1]2-SISTEC por Curso'!AA125)</f>
        <v>9</v>
      </c>
      <c r="Z10" s="29">
        <f>IF('[1]2-SISTEC por Curso'!$A125="","",'[1]2-SISTEC por Curso'!AB125)</f>
        <v>2</v>
      </c>
      <c r="AA10" s="29">
        <f>IF('[1]2-SISTEC por Curso'!$A125="","",'[1]2-SISTEC por Curso'!AC125)</f>
        <v>0</v>
      </c>
      <c r="AB10" s="29">
        <f>IF('[1]2-SISTEC por Curso'!$A125="","",'[1]2-SISTEC por Curso'!AD125)</f>
        <v>0</v>
      </c>
      <c r="AC10" s="30"/>
      <c r="AD10" s="29">
        <f>IF('[1]2-SISTEC por Curso'!$A125="","",'[1]2-SISTEC por Curso'!AE125)</f>
        <v>0</v>
      </c>
      <c r="AE10" s="29">
        <f>IF('[1]2-SISTEC por Curso'!$A125="","",'[1]2-SISTEC por Curso'!AF125)</f>
        <v>0</v>
      </c>
      <c r="AF10" s="29">
        <f>IF('[1]2-SISTEC por Curso'!$A125="","",'[1]2-SISTEC por Curso'!AG125)</f>
        <v>0</v>
      </c>
      <c r="AG10" s="29">
        <f>IF('[1]2-SISTEC por Curso'!$A125="","",'[1]2-SISTEC por Curso'!AH125)</f>
        <v>0</v>
      </c>
      <c r="AH10" s="30"/>
      <c r="AI10" s="29">
        <f>IF('[1]2-SISTEC por Curso'!$A125="","",'[1]2-SISTEC por Curso'!AI125)</f>
        <v>21</v>
      </c>
      <c r="AJ10" s="29">
        <f>IF('[1]2-SISTEC por Curso'!$A125="","",'[1]2-SISTEC por Curso'!AJ125)</f>
        <v>7</v>
      </c>
      <c r="AK10" s="29">
        <f>IF('[1]2-SISTEC por Curso'!$A125="","",'[1]2-SISTEC por Curso'!AK125)</f>
        <v>0</v>
      </c>
      <c r="AL10" s="29">
        <f>IF('[1]2-SISTEC por Curso'!$A125="","",'[1]2-SISTEC por Curso'!AL125)</f>
        <v>0</v>
      </c>
      <c r="AM10" s="30"/>
      <c r="AN10" s="29">
        <f>IF('[1]2-SISTEC por Curso'!$A125="","",'[1]2-SISTEC por Curso'!AM125)</f>
        <v>4</v>
      </c>
      <c r="AO10" s="29">
        <f>IF('[1]2-SISTEC por Curso'!$A125="","",'[1]2-SISTEC por Curso'!AN125)</f>
        <v>5</v>
      </c>
      <c r="AP10" s="29">
        <f>IF('[1]2-SISTEC por Curso'!$A125="","",'[1]2-SISTEC por Curso'!AO125)</f>
        <v>0</v>
      </c>
      <c r="AQ10" s="29">
        <f>IF('[1]2-SISTEC por Curso'!$A125="","",'[1]2-SISTEC por Curso'!AP125)</f>
        <v>0</v>
      </c>
      <c r="AR10" s="30"/>
      <c r="AS10" s="29">
        <f>IF('[1]2-SISTEC por Curso'!$A125="","",'[1]2-SISTEC por Curso'!AQ125)</f>
        <v>1</v>
      </c>
      <c r="AT10" s="29">
        <f>IF('[1]2-SISTEC por Curso'!$A125="","",'[1]2-SISTEC por Curso'!AR125)</f>
        <v>0</v>
      </c>
      <c r="AU10" s="29">
        <f>IF('[1]2-SISTEC por Curso'!$A125="","",'[1]2-SISTEC por Curso'!AS125)</f>
        <v>0</v>
      </c>
      <c r="AV10" s="29">
        <f>IF('[1]2-SISTEC por Curso'!$A125="","",'[1]2-SISTEC por Curso'!AT125)</f>
        <v>0</v>
      </c>
      <c r="AW10" s="30"/>
      <c r="AX10" s="29">
        <f>IF('[1]2-SISTEC por Curso'!$A125="","",'[1]2-SISTEC por Curso'!AU125)</f>
        <v>0</v>
      </c>
      <c r="AY10" s="29">
        <f>IF('[1]2-SISTEC por Curso'!$A125="","",'[1]2-SISTEC por Curso'!AV125)</f>
        <v>0</v>
      </c>
      <c r="AZ10" s="29">
        <f>IF('[1]2-SISTEC por Curso'!$A125="","",'[1]2-SISTEC por Curso'!AW125)</f>
        <v>0</v>
      </c>
      <c r="BA10" s="29">
        <f>IF('[1]2-SISTEC por Curso'!$A125="","",'[1]2-SISTEC por Curso'!AX125)</f>
        <v>0</v>
      </c>
      <c r="BB10" s="30"/>
      <c r="BC10" s="29">
        <f>IF('[1]2-SISTEC por Curso'!$A125="","",'[1]2-SISTEC por Curso'!BC125)</f>
        <v>0</v>
      </c>
      <c r="BD10" s="29">
        <f>IF('[1]2-SISTEC por Curso'!$A125="","",'[1]2-SISTEC por Curso'!BD125)</f>
        <v>0</v>
      </c>
      <c r="BE10" s="29">
        <f>IF('[1]2-SISTEC por Curso'!$A125="","",'[1]2-SISTEC por Curso'!BE125)</f>
        <v>0</v>
      </c>
      <c r="BF10" s="29">
        <f>IF('[1]2-SISTEC por Curso'!$A125="","",'[1]2-SISTEC por Curso'!BF125)</f>
        <v>0</v>
      </c>
      <c r="BG10" s="30"/>
      <c r="BH10" s="29">
        <f>IF('[1]2-SISTEC por Curso'!$A125="","",'[1]2-SISTEC por Curso'!BP125)</f>
        <v>0</v>
      </c>
      <c r="BI10" s="29">
        <f>IF('[1]2-SISTEC por Curso'!$A125="","",'[1]2-SISTEC por Curso'!BQ125)</f>
        <v>0</v>
      </c>
      <c r="BJ10" s="29">
        <f>IF('[1]2-SISTEC por Curso'!$A125="","",'[1]2-SISTEC por Curso'!BR125)</f>
        <v>0</v>
      </c>
      <c r="BK10" s="29">
        <f>IF('[1]2-SISTEC por Curso'!$A125="","",'[1]2-SISTEC por Curso'!BS125)</f>
        <v>0</v>
      </c>
      <c r="BL10" s="30"/>
      <c r="BM10" s="29">
        <f>IF('[1]2-SISTEC por Curso'!$A125="","",'[1]2-SISTEC por Curso'!BL125)</f>
        <v>7</v>
      </c>
      <c r="BN10" s="29">
        <f>IF('[1]2-SISTEC por Curso'!$A125="","",'[1]2-SISTEC por Curso'!BM125)</f>
        <v>0</v>
      </c>
      <c r="BO10" s="29">
        <f>IF('[1]2-SISTEC por Curso'!$A125="","",'[1]2-SISTEC por Curso'!BN125)</f>
        <v>0</v>
      </c>
      <c r="BP10" s="29">
        <f>IF('[1]2-SISTEC por Curso'!$A125="","",'[1]2-SISTEC por Curso'!BO125)</f>
        <v>0</v>
      </c>
      <c r="BQ10" s="30"/>
      <c r="BR10" s="29">
        <f>IF('[1]2-SISTEC por Curso'!$A125="","",'[1]2-SISTEC por Curso'!BH125)</f>
        <v>0</v>
      </c>
      <c r="BS10" s="29">
        <f>IF('[1]2-SISTEC por Curso'!$A125="","",'[1]2-SISTEC por Curso'!BI125)</f>
        <v>0</v>
      </c>
      <c r="BT10" s="29">
        <f>IF('[1]2-SISTEC por Curso'!$A125="","",'[1]2-SISTEC por Curso'!BJ125)</f>
        <v>0</v>
      </c>
      <c r="BU10" s="29">
        <f>IF('[1]2-SISTEC por Curso'!$A125="","",'[1]2-SISTEC por Curso'!BK125)</f>
        <v>0</v>
      </c>
      <c r="BW10" s="31">
        <f t="shared" si="10"/>
        <v>100</v>
      </c>
      <c r="BX10" s="31">
        <f t="shared" si="10"/>
        <v>100</v>
      </c>
      <c r="BY10" s="31" t="str">
        <f t="shared" si="10"/>
        <v>-</v>
      </c>
      <c r="BZ10" s="31" t="str">
        <f t="shared" si="10"/>
        <v>-</v>
      </c>
      <c r="CA10" s="32"/>
      <c r="CB10" s="31">
        <f t="shared" si="11"/>
        <v>42.857142857142854</v>
      </c>
      <c r="CC10" s="31">
        <f t="shared" si="11"/>
        <v>28.571428571428569</v>
      </c>
      <c r="CD10" s="31" t="str">
        <f t="shared" si="11"/>
        <v>-</v>
      </c>
      <c r="CE10" s="31" t="str">
        <f t="shared" si="11"/>
        <v>-</v>
      </c>
      <c r="CF10" s="32"/>
      <c r="CG10" s="31">
        <f t="shared" si="12"/>
        <v>23.809523809523807</v>
      </c>
      <c r="CH10" s="31">
        <f t="shared" si="12"/>
        <v>71.428571428571431</v>
      </c>
      <c r="CI10" s="31" t="str">
        <f t="shared" si="12"/>
        <v>-</v>
      </c>
      <c r="CJ10" s="31" t="str">
        <f t="shared" si="12"/>
        <v>-</v>
      </c>
      <c r="CL10" s="31">
        <f t="shared" si="13"/>
        <v>0</v>
      </c>
      <c r="CM10" s="31">
        <f t="shared" si="13"/>
        <v>0</v>
      </c>
      <c r="CN10" s="31" t="str">
        <f t="shared" si="13"/>
        <v>-</v>
      </c>
      <c r="CO10" s="31" t="str">
        <f t="shared" si="13"/>
        <v>-</v>
      </c>
      <c r="CP10" s="32"/>
      <c r="CQ10" s="31">
        <f t="shared" si="14"/>
        <v>0</v>
      </c>
      <c r="CR10" s="31">
        <f t="shared" si="14"/>
        <v>0</v>
      </c>
      <c r="CS10" s="31" t="str">
        <f t="shared" si="14"/>
        <v>-</v>
      </c>
      <c r="CT10" s="31" t="str">
        <f t="shared" si="14"/>
        <v>-</v>
      </c>
      <c r="CU10" s="32"/>
      <c r="CV10" s="31">
        <f t="shared" si="15"/>
        <v>33.333333333333329</v>
      </c>
      <c r="CW10" s="31">
        <f t="shared" si="15"/>
        <v>0</v>
      </c>
      <c r="CX10" s="31" t="str">
        <f t="shared" si="15"/>
        <v>-</v>
      </c>
      <c r="CY10" s="31" t="str">
        <f t="shared" si="15"/>
        <v>-</v>
      </c>
      <c r="CZ10" s="32"/>
      <c r="DA10" s="31" t="str">
        <f t="shared" si="16"/>
        <v>-</v>
      </c>
      <c r="DB10" s="31" t="str">
        <f t="shared" si="16"/>
        <v>-</v>
      </c>
      <c r="DC10" s="31" t="str">
        <f t="shared" si="16"/>
        <v>-</v>
      </c>
      <c r="DD10" s="31" t="str">
        <f t="shared" si="16"/>
        <v>-</v>
      </c>
      <c r="DE10" s="32"/>
      <c r="DF10" s="31">
        <f t="shared" si="17"/>
        <v>64.285714285714292</v>
      </c>
      <c r="DG10" s="31">
        <f t="shared" si="17"/>
        <v>28.571428571428569</v>
      </c>
      <c r="DH10" s="31" t="str">
        <f t="shared" si="17"/>
        <v>-</v>
      </c>
      <c r="DI10" s="31" t="str">
        <f t="shared" si="17"/>
        <v>-</v>
      </c>
      <c r="DJ10" s="32"/>
      <c r="DK10" s="31">
        <f t="shared" si="18"/>
        <v>42.857142857142854</v>
      </c>
      <c r="DL10" s="31">
        <f t="shared" si="18"/>
        <v>28.571428571428569</v>
      </c>
      <c r="DM10" s="31" t="str">
        <f t="shared" si="18"/>
        <v>-</v>
      </c>
      <c r="DN10" s="31" t="str">
        <f t="shared" si="18"/>
        <v>-</v>
      </c>
    </row>
    <row r="11" spans="1:118" s="26" customFormat="1" ht="25.5">
      <c r="A11" s="27" t="str">
        <f>IF('[1]2-SISTEC por Curso'!$A126="","",'[1]2-SISTEC por Curso'!C126)</f>
        <v>INSTITUTO FEDERAL SULRIOGRANDENSE CAMPUS SAPUCAIA DO SUL</v>
      </c>
      <c r="B11" s="27" t="str">
        <f>IF('[1]2-SISTEC por Curso'!$A126="","",'[1]2-SISTEC por Curso'!E126)</f>
        <v>Consolidada (+5 anos)</v>
      </c>
      <c r="C11" s="27" t="str">
        <f>IF('[1]2-SISTEC por Curso'!$A126="","",'[1]2-SISTEC por Curso'!H126)</f>
        <v>GESTÃO DA PRODUÇÃO INDUSTRIAL</v>
      </c>
      <c r="D11" s="27" t="str">
        <f>IF('[1]2-SISTEC por Curso'!$A126="","",'[1]2-SISTEC por Curso'!I126)</f>
        <v>TECNOLOGIA</v>
      </c>
      <c r="E11" s="27" t="str">
        <f>IF('[1]2-SISTEC por Curso'!$A126="","",'[1]2-SISTEC por Curso'!F126)</f>
        <v>CONTROLE E PROCESSOS INDUSTRIAIS</v>
      </c>
      <c r="F11" s="27" t="str">
        <f>IF('[1]2-SISTEC por Curso'!$A126="","",'[1]2-SISTEC por Curso'!K126)</f>
        <v>-</v>
      </c>
      <c r="G11" s="27" t="str">
        <f>IF('[1]2-SISTEC por Curso'!$A126="","",'[1]2-SISTEC por Curso'!L126)</f>
        <v>Ensino Presencial</v>
      </c>
      <c r="H11" s="27">
        <f>IF('[1]2-SISTEC por Curso'!$A126="","",'[1]2-SISTEC por Curso'!J126)</f>
        <v>3660</v>
      </c>
      <c r="I11" s="28"/>
      <c r="J11" s="29">
        <f>IF('[1]2-SISTEC por Curso'!$A126="","",'[1]2-SISTEC por Curso'!O126)</f>
        <v>0</v>
      </c>
      <c r="K11" s="29">
        <f>IF('[1]2-SISTEC por Curso'!$A126="","",'[1]2-SISTEC por Curso'!P126)</f>
        <v>0</v>
      </c>
      <c r="L11" s="29">
        <f>IF('[1]2-SISTEC por Curso'!$A126="","",'[1]2-SISTEC por Curso'!Q126)</f>
        <v>0</v>
      </c>
      <c r="M11" s="29">
        <f>IF('[1]2-SISTEC por Curso'!$A126="","",'[1]2-SISTEC por Curso'!R126)</f>
        <v>0</v>
      </c>
      <c r="N11" s="30">
        <f>IF('[1]2-SISTEC por Curso'!$A126="","",'[1]2-SISTEC por Curso'!S126)</f>
        <v>77</v>
      </c>
      <c r="O11" s="29">
        <f>IF('[1]2-SISTEC por Curso'!$A126="","",'[1]2-SISTEC por Curso'!S126)</f>
        <v>77</v>
      </c>
      <c r="P11" s="29">
        <f>IF('[1]2-SISTEC por Curso'!$A126="","",'[1]2-SISTEC por Curso'!T126)</f>
        <v>48</v>
      </c>
      <c r="Q11" s="29">
        <f>IF('[1]2-SISTEC por Curso'!$A126="","",'[1]2-SISTEC por Curso'!U126)</f>
        <v>27</v>
      </c>
      <c r="R11" s="29">
        <f>IF('[1]2-SISTEC por Curso'!$A126="","",'[1]2-SISTEC por Curso'!V126)</f>
        <v>20</v>
      </c>
      <c r="S11" s="30"/>
      <c r="T11" s="29">
        <f>IF('[1]2-SISTEC por Curso'!$A126="","",'[1]2-SISTEC por Curso'!W126)</f>
        <v>0</v>
      </c>
      <c r="U11" s="29">
        <f>IF('[1]2-SISTEC por Curso'!$A126="","",'[1]2-SISTEC por Curso'!X126)</f>
        <v>0</v>
      </c>
      <c r="V11" s="29">
        <f>IF('[1]2-SISTEC por Curso'!$A126="","",'[1]2-SISTEC por Curso'!Y126)</f>
        <v>1</v>
      </c>
      <c r="W11" s="29">
        <f>IF('[1]2-SISTEC por Curso'!$A126="","",'[1]2-SISTEC por Curso'!Z126)</f>
        <v>1</v>
      </c>
      <c r="X11" s="30"/>
      <c r="Y11" s="29">
        <f>IF('[1]2-SISTEC por Curso'!$A126="","",'[1]2-SISTEC por Curso'!AA126)</f>
        <v>14</v>
      </c>
      <c r="Z11" s="29">
        <f>IF('[1]2-SISTEC por Curso'!$A126="","",'[1]2-SISTEC por Curso'!AB126)</f>
        <v>14</v>
      </c>
      <c r="AA11" s="29">
        <f>IF('[1]2-SISTEC por Curso'!$A126="","",'[1]2-SISTEC por Curso'!AC126)</f>
        <v>1</v>
      </c>
      <c r="AB11" s="29">
        <f>IF('[1]2-SISTEC por Curso'!$A126="","",'[1]2-SISTEC por Curso'!AD126)</f>
        <v>4</v>
      </c>
      <c r="AC11" s="30"/>
      <c r="AD11" s="29">
        <f>IF('[1]2-SISTEC por Curso'!$A126="","",'[1]2-SISTEC por Curso'!AE126)</f>
        <v>20</v>
      </c>
      <c r="AE11" s="29">
        <f>IF('[1]2-SISTEC por Curso'!$A126="","",'[1]2-SISTEC por Curso'!AF126)</f>
        <v>0</v>
      </c>
      <c r="AF11" s="29">
        <f>IF('[1]2-SISTEC por Curso'!$A126="","",'[1]2-SISTEC por Curso'!AG126)</f>
        <v>0</v>
      </c>
      <c r="AG11" s="29">
        <f>IF('[1]2-SISTEC por Curso'!$A126="","",'[1]2-SISTEC por Curso'!AH126)</f>
        <v>0</v>
      </c>
      <c r="AH11" s="30"/>
      <c r="AI11" s="29">
        <f>IF('[1]2-SISTEC por Curso'!$A126="","",'[1]2-SISTEC por Curso'!AI126)</f>
        <v>77</v>
      </c>
      <c r="AJ11" s="29">
        <f>IF('[1]2-SISTEC por Curso'!$A126="","",'[1]2-SISTEC por Curso'!AJ126)</f>
        <v>48</v>
      </c>
      <c r="AK11" s="29">
        <f>IF('[1]2-SISTEC por Curso'!$A126="","",'[1]2-SISTEC por Curso'!AK126)</f>
        <v>27</v>
      </c>
      <c r="AL11" s="29">
        <f>IF('[1]2-SISTEC por Curso'!$A126="","",'[1]2-SISTEC por Curso'!AL126)</f>
        <v>20</v>
      </c>
      <c r="AM11" s="30"/>
      <c r="AN11" s="29">
        <f>IF('[1]2-SISTEC por Curso'!$A126="","",'[1]2-SISTEC por Curso'!AM126)</f>
        <v>8</v>
      </c>
      <c r="AO11" s="29">
        <f>IF('[1]2-SISTEC por Curso'!$A126="","",'[1]2-SISTEC por Curso'!AN126)</f>
        <v>4</v>
      </c>
      <c r="AP11" s="29">
        <f>IF('[1]2-SISTEC por Curso'!$A126="","",'[1]2-SISTEC por Curso'!AO126)</f>
        <v>6</v>
      </c>
      <c r="AQ11" s="29">
        <f>IF('[1]2-SISTEC por Curso'!$A126="","",'[1]2-SISTEC por Curso'!AP126)</f>
        <v>1</v>
      </c>
      <c r="AR11" s="30"/>
      <c r="AS11" s="29">
        <f>IF('[1]2-SISTEC por Curso'!$A126="","",'[1]2-SISTEC por Curso'!AQ126)</f>
        <v>3</v>
      </c>
      <c r="AT11" s="29">
        <f>IF('[1]2-SISTEC por Curso'!$A126="","",'[1]2-SISTEC por Curso'!AR126)</f>
        <v>2</v>
      </c>
      <c r="AU11" s="29">
        <f>IF('[1]2-SISTEC por Curso'!$A126="","",'[1]2-SISTEC por Curso'!AS126)</f>
        <v>0</v>
      </c>
      <c r="AV11" s="29">
        <f>IF('[1]2-SISTEC por Curso'!$A126="","",'[1]2-SISTEC por Curso'!AT126)</f>
        <v>0</v>
      </c>
      <c r="AW11" s="30"/>
      <c r="AX11" s="29">
        <f>IF('[1]2-SISTEC por Curso'!$A126="","",'[1]2-SISTEC por Curso'!AU126)</f>
        <v>4</v>
      </c>
      <c r="AY11" s="29">
        <f>IF('[1]2-SISTEC por Curso'!$A126="","",'[1]2-SISTEC por Curso'!AV126)</f>
        <v>1</v>
      </c>
      <c r="AZ11" s="29">
        <f>IF('[1]2-SISTEC por Curso'!$A126="","",'[1]2-SISTEC por Curso'!AW126)</f>
        <v>0</v>
      </c>
      <c r="BA11" s="29">
        <f>IF('[1]2-SISTEC por Curso'!$A126="","",'[1]2-SISTEC por Curso'!AX126)</f>
        <v>0</v>
      </c>
      <c r="BB11" s="30"/>
      <c r="BC11" s="29">
        <f>IF('[1]2-SISTEC por Curso'!$A126="","",'[1]2-SISTEC por Curso'!BC126)</f>
        <v>0</v>
      </c>
      <c r="BD11" s="29">
        <f>IF('[1]2-SISTEC por Curso'!$A126="","",'[1]2-SISTEC por Curso'!BD126)</f>
        <v>0</v>
      </c>
      <c r="BE11" s="29">
        <f>IF('[1]2-SISTEC por Curso'!$A126="","",'[1]2-SISTEC por Curso'!BE126)</f>
        <v>0</v>
      </c>
      <c r="BF11" s="29">
        <f>IF('[1]2-SISTEC por Curso'!$A126="","",'[1]2-SISTEC por Curso'!BF126)</f>
        <v>0</v>
      </c>
      <c r="BG11" s="30"/>
      <c r="BH11" s="29">
        <f>IF('[1]2-SISTEC por Curso'!$A126="","",'[1]2-SISTEC por Curso'!BP126)</f>
        <v>0</v>
      </c>
      <c r="BI11" s="29">
        <f>IF('[1]2-SISTEC por Curso'!$A126="","",'[1]2-SISTEC por Curso'!BQ126)</f>
        <v>0</v>
      </c>
      <c r="BJ11" s="29">
        <f>IF('[1]2-SISTEC por Curso'!$A126="","",'[1]2-SISTEC por Curso'!BR126)</f>
        <v>0</v>
      </c>
      <c r="BK11" s="29">
        <f>IF('[1]2-SISTEC por Curso'!$A126="","",'[1]2-SISTEC por Curso'!BS126)</f>
        <v>0</v>
      </c>
      <c r="BL11" s="30"/>
      <c r="BM11" s="29">
        <f>IF('[1]2-SISTEC por Curso'!$A126="","",'[1]2-SISTEC por Curso'!BL126)</f>
        <v>48</v>
      </c>
      <c r="BN11" s="29">
        <f>IF('[1]2-SISTEC por Curso'!$A126="","",'[1]2-SISTEC por Curso'!BM126)</f>
        <v>27</v>
      </c>
      <c r="BO11" s="29">
        <f>IF('[1]2-SISTEC por Curso'!$A126="","",'[1]2-SISTEC por Curso'!BN126)</f>
        <v>20</v>
      </c>
      <c r="BP11" s="29">
        <f>IF('[1]2-SISTEC por Curso'!$A126="","",'[1]2-SISTEC por Curso'!BO126)</f>
        <v>15</v>
      </c>
      <c r="BQ11" s="30"/>
      <c r="BR11" s="29">
        <f>IF('[1]2-SISTEC por Curso'!$A126="","",'[1]2-SISTEC por Curso'!BH126)</f>
        <v>4</v>
      </c>
      <c r="BS11" s="29">
        <f>IF('[1]2-SISTEC por Curso'!$A126="","",'[1]2-SISTEC por Curso'!BI126)</f>
        <v>0</v>
      </c>
      <c r="BT11" s="29">
        <f>IF('[1]2-SISTEC por Curso'!$A126="","",'[1]2-SISTEC por Curso'!BJ126)</f>
        <v>0</v>
      </c>
      <c r="BU11" s="29">
        <f>IF('[1]2-SISTEC por Curso'!$A126="","",'[1]2-SISTEC por Curso'!BK126)</f>
        <v>0</v>
      </c>
      <c r="BW11" s="31">
        <f t="shared" si="10"/>
        <v>100</v>
      </c>
      <c r="BX11" s="31">
        <f t="shared" si="10"/>
        <v>100</v>
      </c>
      <c r="BY11" s="31">
        <f t="shared" si="10"/>
        <v>100</v>
      </c>
      <c r="BZ11" s="31">
        <f t="shared" si="10"/>
        <v>100</v>
      </c>
      <c r="CA11" s="32"/>
      <c r="CB11" s="31">
        <f t="shared" si="11"/>
        <v>18.181818181818183</v>
      </c>
      <c r="CC11" s="31">
        <f t="shared" si="11"/>
        <v>29.166666666666668</v>
      </c>
      <c r="CD11" s="31">
        <f t="shared" si="11"/>
        <v>3.7037037037037033</v>
      </c>
      <c r="CE11" s="31">
        <f t="shared" si="11"/>
        <v>20</v>
      </c>
      <c r="CF11" s="32"/>
      <c r="CG11" s="31">
        <f t="shared" si="12"/>
        <v>19.480519480519483</v>
      </c>
      <c r="CH11" s="31">
        <f t="shared" si="12"/>
        <v>14.583333333333334</v>
      </c>
      <c r="CI11" s="31">
        <f t="shared" si="12"/>
        <v>22.222222222222221</v>
      </c>
      <c r="CJ11" s="31">
        <f t="shared" si="12"/>
        <v>5</v>
      </c>
      <c r="CL11" s="31">
        <f t="shared" si="13"/>
        <v>0</v>
      </c>
      <c r="CM11" s="31">
        <f t="shared" si="13"/>
        <v>0</v>
      </c>
      <c r="CN11" s="31">
        <f t="shared" si="13"/>
        <v>0</v>
      </c>
      <c r="CO11" s="31">
        <f t="shared" si="13"/>
        <v>0</v>
      </c>
      <c r="CP11" s="32"/>
      <c r="CQ11" s="31">
        <f t="shared" si="14"/>
        <v>0</v>
      </c>
      <c r="CR11" s="31">
        <f t="shared" si="14"/>
        <v>0</v>
      </c>
      <c r="CS11" s="31">
        <f t="shared" si="14"/>
        <v>0</v>
      </c>
      <c r="CT11" s="31">
        <f t="shared" si="14"/>
        <v>0</v>
      </c>
      <c r="CU11" s="32"/>
      <c r="CV11" s="31">
        <f t="shared" si="15"/>
        <v>62.337662337662337</v>
      </c>
      <c r="CW11" s="31">
        <f t="shared" si="15"/>
        <v>56.25</v>
      </c>
      <c r="CX11" s="31">
        <f t="shared" si="15"/>
        <v>74.074074074074076</v>
      </c>
      <c r="CY11" s="31">
        <f t="shared" si="15"/>
        <v>75</v>
      </c>
      <c r="CZ11" s="32"/>
      <c r="DA11" s="31">
        <f t="shared" si="16"/>
        <v>20</v>
      </c>
      <c r="DB11" s="31" t="str">
        <f t="shared" si="16"/>
        <v>-</v>
      </c>
      <c r="DC11" s="31" t="str">
        <f t="shared" si="16"/>
        <v>-</v>
      </c>
      <c r="DD11" s="31" t="str">
        <f t="shared" si="16"/>
        <v>-</v>
      </c>
      <c r="DE11" s="32"/>
      <c r="DF11" s="31">
        <f t="shared" si="17"/>
        <v>48.275862068965516</v>
      </c>
      <c r="DG11" s="31">
        <f t="shared" si="17"/>
        <v>66.666666666666657</v>
      </c>
      <c r="DH11" s="31">
        <f t="shared" si="17"/>
        <v>14.285714285714285</v>
      </c>
      <c r="DI11" s="31">
        <f t="shared" si="17"/>
        <v>80</v>
      </c>
      <c r="DJ11" s="32"/>
      <c r="DK11" s="31">
        <f t="shared" si="18"/>
        <v>18.181818181818183</v>
      </c>
      <c r="DL11" s="31">
        <f t="shared" si="18"/>
        <v>29.166666666666668</v>
      </c>
      <c r="DM11" s="31">
        <f t="shared" si="18"/>
        <v>3.7037037037037033</v>
      </c>
      <c r="DN11" s="31">
        <f t="shared" si="18"/>
        <v>20</v>
      </c>
    </row>
    <row r="12" spans="1:118" s="26" customFormat="1" ht="25.5">
      <c r="A12" s="27" t="str">
        <f>IF('[1]2-SISTEC por Curso'!$A127="","",'[1]2-SISTEC por Curso'!C127)</f>
        <v>INSTITUTO FEDERAL SULRIOGRANDENSE CAMPUS SAPUCAIA DO SUL</v>
      </c>
      <c r="B12" s="27" t="str">
        <f>IF('[1]2-SISTEC por Curso'!$A127="","",'[1]2-SISTEC por Curso'!E127)</f>
        <v>Consolidada (+5 anos)</v>
      </c>
      <c r="C12" s="27" t="str">
        <f>IF('[1]2-SISTEC por Curso'!$A127="","",'[1]2-SISTEC por Curso'!H127)</f>
        <v>GESTÃO DA PRODUÇÃO INDUSTRIAL</v>
      </c>
      <c r="D12" s="27" t="str">
        <f>IF('[1]2-SISTEC por Curso'!$A127="","",'[1]2-SISTEC por Curso'!I127)</f>
        <v>TECNOLOGIA</v>
      </c>
      <c r="E12" s="27" t="str">
        <f>IF('[1]2-SISTEC por Curso'!$A127="","",'[1]2-SISTEC por Curso'!F127)</f>
        <v>CONTROLE E PROCESSOS INDUSTRIAIS</v>
      </c>
      <c r="F12" s="27" t="str">
        <f>IF('[1]2-SISTEC por Curso'!$A127="","",'[1]2-SISTEC por Curso'!K127)</f>
        <v>-</v>
      </c>
      <c r="G12" s="27" t="str">
        <f>IF('[1]2-SISTEC por Curso'!$A127="","",'[1]2-SISTEC por Curso'!L127)</f>
        <v>Ensino Presencial</v>
      </c>
      <c r="H12" s="27">
        <f>IF('[1]2-SISTEC por Curso'!$A127="","",'[1]2-SISTEC por Curso'!J127)</f>
        <v>3700</v>
      </c>
      <c r="I12" s="28"/>
      <c r="J12" s="29">
        <f>IF('[1]2-SISTEC por Curso'!$A127="","",'[1]2-SISTEC por Curso'!O127)</f>
        <v>1</v>
      </c>
      <c r="K12" s="29">
        <f>IF('[1]2-SISTEC por Curso'!$A127="","",'[1]2-SISTEC por Curso'!P127)</f>
        <v>0</v>
      </c>
      <c r="L12" s="29">
        <f>IF('[1]2-SISTEC por Curso'!$A127="","",'[1]2-SISTEC por Curso'!Q127)</f>
        <v>0</v>
      </c>
      <c r="M12" s="29">
        <f>IF('[1]2-SISTEC por Curso'!$A127="","",'[1]2-SISTEC por Curso'!R127)</f>
        <v>0</v>
      </c>
      <c r="N12" s="30">
        <f>IF('[1]2-SISTEC por Curso'!$A127="","",'[1]2-SISTEC por Curso'!S127)</f>
        <v>65</v>
      </c>
      <c r="O12" s="29">
        <f>IF('[1]2-SISTEC por Curso'!$A127="","",'[1]2-SISTEC por Curso'!S127)</f>
        <v>65</v>
      </c>
      <c r="P12" s="29">
        <f>IF('[1]2-SISTEC por Curso'!$A127="","",'[1]2-SISTEC por Curso'!T127)</f>
        <v>49</v>
      </c>
      <c r="Q12" s="29">
        <f>IF('[1]2-SISTEC por Curso'!$A127="","",'[1]2-SISTEC por Curso'!U127)</f>
        <v>36</v>
      </c>
      <c r="R12" s="29">
        <f>IF('[1]2-SISTEC por Curso'!$A127="","",'[1]2-SISTEC por Curso'!V127)</f>
        <v>23</v>
      </c>
      <c r="S12" s="30"/>
      <c r="T12" s="29">
        <f>IF('[1]2-SISTEC por Curso'!$A127="","",'[1]2-SISTEC por Curso'!W127)</f>
        <v>0</v>
      </c>
      <c r="U12" s="29">
        <f>IF('[1]2-SISTEC por Curso'!$A127="","",'[1]2-SISTEC por Curso'!X127)</f>
        <v>0</v>
      </c>
      <c r="V12" s="29">
        <f>IF('[1]2-SISTEC por Curso'!$A127="","",'[1]2-SISTEC por Curso'!Y127)</f>
        <v>0</v>
      </c>
      <c r="W12" s="29">
        <f>IF('[1]2-SISTEC por Curso'!$A127="","",'[1]2-SISTEC por Curso'!Z127)</f>
        <v>0</v>
      </c>
      <c r="X12" s="30"/>
      <c r="Y12" s="29">
        <f>IF('[1]2-SISTEC por Curso'!$A127="","",'[1]2-SISTEC por Curso'!AA127)</f>
        <v>1</v>
      </c>
      <c r="Z12" s="29">
        <f>IF('[1]2-SISTEC por Curso'!$A127="","",'[1]2-SISTEC por Curso'!AB127)</f>
        <v>0</v>
      </c>
      <c r="AA12" s="29">
        <f>IF('[1]2-SISTEC por Curso'!$A127="","",'[1]2-SISTEC por Curso'!AC127)</f>
        <v>3</v>
      </c>
      <c r="AB12" s="29">
        <f>IF('[1]2-SISTEC por Curso'!$A127="","",'[1]2-SISTEC por Curso'!AD127)</f>
        <v>4</v>
      </c>
      <c r="AC12" s="30"/>
      <c r="AD12" s="29">
        <f>IF('[1]2-SISTEC por Curso'!$A127="","",'[1]2-SISTEC por Curso'!AE127)</f>
        <v>20</v>
      </c>
      <c r="AE12" s="29">
        <f>IF('[1]2-SISTEC por Curso'!$A127="","",'[1]2-SISTEC por Curso'!AF127)</f>
        <v>25</v>
      </c>
      <c r="AF12" s="29">
        <f>IF('[1]2-SISTEC por Curso'!$A127="","",'[1]2-SISTEC por Curso'!AG127)</f>
        <v>9</v>
      </c>
      <c r="AG12" s="29">
        <f>IF('[1]2-SISTEC por Curso'!$A127="","",'[1]2-SISTEC por Curso'!AH127)</f>
        <v>0</v>
      </c>
      <c r="AH12" s="30"/>
      <c r="AI12" s="29">
        <f>IF('[1]2-SISTEC por Curso'!$A127="","",'[1]2-SISTEC por Curso'!AI127)</f>
        <v>0</v>
      </c>
      <c r="AJ12" s="29">
        <f>IF('[1]2-SISTEC por Curso'!$A127="","",'[1]2-SISTEC por Curso'!AJ127)</f>
        <v>14</v>
      </c>
      <c r="AK12" s="29">
        <f>IF('[1]2-SISTEC por Curso'!$A127="","",'[1]2-SISTEC por Curso'!AK127)</f>
        <v>30</v>
      </c>
      <c r="AL12" s="29">
        <f>IF('[1]2-SISTEC por Curso'!$A127="","",'[1]2-SISTEC por Curso'!AL127)</f>
        <v>23</v>
      </c>
      <c r="AM12" s="30"/>
      <c r="AN12" s="29">
        <f>IF('[1]2-SISTEC por Curso'!$A127="","",'[1]2-SISTEC por Curso'!AM127)</f>
        <v>8</v>
      </c>
      <c r="AO12" s="29">
        <f>IF('[1]2-SISTEC por Curso'!$A127="","",'[1]2-SISTEC por Curso'!AN127)</f>
        <v>13</v>
      </c>
      <c r="AP12" s="29">
        <f>IF('[1]2-SISTEC por Curso'!$A127="","",'[1]2-SISTEC por Curso'!AO127)</f>
        <v>9</v>
      </c>
      <c r="AQ12" s="29">
        <f>IF('[1]2-SISTEC por Curso'!$A127="","",'[1]2-SISTEC por Curso'!AP127)</f>
        <v>2</v>
      </c>
      <c r="AR12" s="30"/>
      <c r="AS12" s="29">
        <f>IF('[1]2-SISTEC por Curso'!$A127="","",'[1]2-SISTEC por Curso'!AQ127)</f>
        <v>6</v>
      </c>
      <c r="AT12" s="29">
        <f>IF('[1]2-SISTEC por Curso'!$A127="","",'[1]2-SISTEC por Curso'!AR127)</f>
        <v>0</v>
      </c>
      <c r="AU12" s="29">
        <f>IF('[1]2-SISTEC por Curso'!$A127="","",'[1]2-SISTEC por Curso'!AS127)</f>
        <v>1</v>
      </c>
      <c r="AV12" s="29">
        <f>IF('[1]2-SISTEC por Curso'!$A127="","",'[1]2-SISTEC por Curso'!AT127)</f>
        <v>0</v>
      </c>
      <c r="AW12" s="30"/>
      <c r="AX12" s="29">
        <f>IF('[1]2-SISTEC por Curso'!$A127="","",'[1]2-SISTEC por Curso'!AU127)</f>
        <v>1</v>
      </c>
      <c r="AY12" s="29">
        <f>IF('[1]2-SISTEC por Curso'!$A127="","",'[1]2-SISTEC por Curso'!AV127)</f>
        <v>0</v>
      </c>
      <c r="AZ12" s="29">
        <f>IF('[1]2-SISTEC por Curso'!$A127="","",'[1]2-SISTEC por Curso'!AW127)</f>
        <v>0</v>
      </c>
      <c r="BA12" s="29">
        <f>IF('[1]2-SISTEC por Curso'!$A127="","",'[1]2-SISTEC por Curso'!AX127)</f>
        <v>1</v>
      </c>
      <c r="BB12" s="30"/>
      <c r="BC12" s="29">
        <f>IF('[1]2-SISTEC por Curso'!$A127="","",'[1]2-SISTEC por Curso'!BC127)</f>
        <v>0</v>
      </c>
      <c r="BD12" s="29">
        <f>IF('[1]2-SISTEC por Curso'!$A127="","",'[1]2-SISTEC por Curso'!BD127)</f>
        <v>0</v>
      </c>
      <c r="BE12" s="29">
        <f>IF('[1]2-SISTEC por Curso'!$A127="","",'[1]2-SISTEC por Curso'!BE127)</f>
        <v>0</v>
      </c>
      <c r="BF12" s="29">
        <f>IF('[1]2-SISTEC por Curso'!$A127="","",'[1]2-SISTEC por Curso'!BF127)</f>
        <v>0</v>
      </c>
      <c r="BG12" s="30"/>
      <c r="BH12" s="29">
        <f>IF('[1]2-SISTEC por Curso'!$A127="","",'[1]2-SISTEC por Curso'!BP127)</f>
        <v>35</v>
      </c>
      <c r="BI12" s="29">
        <f>IF('[1]2-SISTEC por Curso'!$A127="","",'[1]2-SISTEC por Curso'!BQ127)</f>
        <v>9</v>
      </c>
      <c r="BJ12" s="29">
        <f>IF('[1]2-SISTEC por Curso'!$A127="","",'[1]2-SISTEC por Curso'!BR127)</f>
        <v>0</v>
      </c>
      <c r="BK12" s="29">
        <f>IF('[1]2-SISTEC por Curso'!$A127="","",'[1]2-SISTEC por Curso'!BS127)</f>
        <v>0</v>
      </c>
      <c r="BL12" s="30"/>
      <c r="BM12" s="29">
        <f>IF('[1]2-SISTEC por Curso'!$A127="","",'[1]2-SISTEC por Curso'!BL127)</f>
        <v>14</v>
      </c>
      <c r="BN12" s="29">
        <f>IF('[1]2-SISTEC por Curso'!$A127="","",'[1]2-SISTEC por Curso'!BM127)</f>
        <v>27</v>
      </c>
      <c r="BO12" s="29">
        <f>IF('[1]2-SISTEC por Curso'!$A127="","",'[1]2-SISTEC por Curso'!BN127)</f>
        <v>23</v>
      </c>
      <c r="BP12" s="29">
        <f>IF('[1]2-SISTEC por Curso'!$A127="","",'[1]2-SISTEC por Curso'!BO127)</f>
        <v>16</v>
      </c>
      <c r="BQ12" s="30"/>
      <c r="BR12" s="29">
        <f>IF('[1]2-SISTEC por Curso'!$A127="","",'[1]2-SISTEC por Curso'!BH127)</f>
        <v>1</v>
      </c>
      <c r="BS12" s="29">
        <f>IF('[1]2-SISTEC por Curso'!$A127="","",'[1]2-SISTEC por Curso'!BI127)</f>
        <v>0</v>
      </c>
      <c r="BT12" s="29">
        <f>IF('[1]2-SISTEC por Curso'!$A127="","",'[1]2-SISTEC por Curso'!BJ127)</f>
        <v>0</v>
      </c>
      <c r="BU12" s="29">
        <f>IF('[1]2-SISTEC por Curso'!$A127="","",'[1]2-SISTEC por Curso'!BK127)</f>
        <v>0</v>
      </c>
      <c r="BW12" s="31">
        <f t="shared" si="10"/>
        <v>0</v>
      </c>
      <c r="BX12" s="31">
        <f t="shared" si="10"/>
        <v>28.571428571428569</v>
      </c>
      <c r="BY12" s="31">
        <f t="shared" si="10"/>
        <v>83.333333333333343</v>
      </c>
      <c r="BZ12" s="31">
        <f t="shared" si="10"/>
        <v>100</v>
      </c>
      <c r="CA12" s="32"/>
      <c r="CB12" s="31">
        <f t="shared" si="11"/>
        <v>1.5384615384615385</v>
      </c>
      <c r="CC12" s="31">
        <f t="shared" si="11"/>
        <v>0</v>
      </c>
      <c r="CD12" s="31">
        <f t="shared" si="11"/>
        <v>8.3333333333333321</v>
      </c>
      <c r="CE12" s="31">
        <f t="shared" si="11"/>
        <v>17.391304347826086</v>
      </c>
      <c r="CF12" s="32"/>
      <c r="CG12" s="31">
        <f t="shared" si="12"/>
        <v>23.076923076923077</v>
      </c>
      <c r="CH12" s="31">
        <f t="shared" si="12"/>
        <v>26.530612244897959</v>
      </c>
      <c r="CI12" s="31">
        <f t="shared" si="12"/>
        <v>27.777777777777779</v>
      </c>
      <c r="CJ12" s="31">
        <f t="shared" si="12"/>
        <v>13.043478260869565</v>
      </c>
      <c r="CL12" s="31">
        <f t="shared" si="13"/>
        <v>0</v>
      </c>
      <c r="CM12" s="31">
        <f t="shared" si="13"/>
        <v>0</v>
      </c>
      <c r="CN12" s="31">
        <f t="shared" si="13"/>
        <v>0</v>
      </c>
      <c r="CO12" s="31">
        <f t="shared" si="13"/>
        <v>0</v>
      </c>
      <c r="CP12" s="32"/>
      <c r="CQ12" s="31">
        <f t="shared" si="14"/>
        <v>53.846153846153847</v>
      </c>
      <c r="CR12" s="31">
        <f t="shared" si="14"/>
        <v>18.367346938775512</v>
      </c>
      <c r="CS12" s="31">
        <f t="shared" si="14"/>
        <v>0</v>
      </c>
      <c r="CT12" s="31">
        <f t="shared" si="14"/>
        <v>0</v>
      </c>
      <c r="CU12" s="32"/>
      <c r="CV12" s="31">
        <f t="shared" si="15"/>
        <v>21.53846153846154</v>
      </c>
      <c r="CW12" s="31">
        <f t="shared" si="15"/>
        <v>55.102040816326522</v>
      </c>
      <c r="CX12" s="31">
        <f t="shared" si="15"/>
        <v>63.888888888888886</v>
      </c>
      <c r="CY12" s="31">
        <f t="shared" si="15"/>
        <v>69.565217391304344</v>
      </c>
      <c r="CZ12" s="32"/>
      <c r="DA12" s="31">
        <f t="shared" si="16"/>
        <v>5</v>
      </c>
      <c r="DB12" s="31">
        <f t="shared" si="16"/>
        <v>0</v>
      </c>
      <c r="DC12" s="31">
        <f t="shared" si="16"/>
        <v>0</v>
      </c>
      <c r="DD12" s="31" t="str">
        <f t="shared" si="16"/>
        <v>-</v>
      </c>
      <c r="DE12" s="32"/>
      <c r="DF12" s="31">
        <f t="shared" si="17"/>
        <v>6.25</v>
      </c>
      <c r="DG12" s="31">
        <f t="shared" si="17"/>
        <v>0</v>
      </c>
      <c r="DH12" s="31">
        <f t="shared" si="17"/>
        <v>23.076923076923077</v>
      </c>
      <c r="DI12" s="31">
        <f t="shared" si="17"/>
        <v>57.142857142857139</v>
      </c>
      <c r="DJ12" s="32"/>
      <c r="DK12" s="31">
        <f t="shared" si="18"/>
        <v>55.384615384615387</v>
      </c>
      <c r="DL12" s="31">
        <f t="shared" si="18"/>
        <v>18.367346938775512</v>
      </c>
      <c r="DM12" s="31">
        <f t="shared" si="18"/>
        <v>8.3333333333333321</v>
      </c>
      <c r="DN12" s="31">
        <f t="shared" si="18"/>
        <v>17.391304347826086</v>
      </c>
    </row>
    <row r="13" spans="1:118" s="26" customFormat="1" ht="25.5">
      <c r="A13" s="27" t="str">
        <f>IF('[1]2-SISTEC por Curso'!$A128="","",'[1]2-SISTEC por Curso'!C128)</f>
        <v>INSTITUTO FEDERAL SULRIOGRANDENSE CAMPUS SAPUCAIA DO SUL</v>
      </c>
      <c r="B13" s="27" t="str">
        <f>IF('[1]2-SISTEC por Curso'!$A128="","",'[1]2-SISTEC por Curso'!E128)</f>
        <v>Consolidada (+5 anos)</v>
      </c>
      <c r="C13" s="27" t="str">
        <f>IF('[1]2-SISTEC por Curso'!$A128="","",'[1]2-SISTEC por Curso'!H128)</f>
        <v>TÉCNICO EM ADMINISTRAÇÃO</v>
      </c>
      <c r="D13" s="27" t="str">
        <f>IF('[1]2-SISTEC por Curso'!$A128="","",'[1]2-SISTEC por Curso'!I128)</f>
        <v>TÉCNICO</v>
      </c>
      <c r="E13" s="27" t="str">
        <f>IF('[1]2-SISTEC por Curso'!$A128="","",'[1]2-SISTEC por Curso'!F128)</f>
        <v>GESTÃO E NEGÓCIOS</v>
      </c>
      <c r="F13" s="27" t="str">
        <f>IF('[1]2-SISTEC por Curso'!$A128="","",'[1]2-SISTEC por Curso'!K128)</f>
        <v>Integrado</v>
      </c>
      <c r="G13" s="27" t="str">
        <f>IF('[1]2-SISTEC por Curso'!$A128="","",'[1]2-SISTEC por Curso'!L128)</f>
        <v>Ensino Presencial</v>
      </c>
      <c r="H13" s="27">
        <f>IF('[1]2-SISTEC por Curso'!$A128="","",'[1]2-SISTEC por Curso'!J128)</f>
        <v>2490</v>
      </c>
      <c r="I13" s="28"/>
      <c r="J13" s="29">
        <f>IF('[1]2-SISTEC por Curso'!$A128="","",'[1]2-SISTEC por Curso'!O128)</f>
        <v>0</v>
      </c>
      <c r="K13" s="29">
        <f>IF('[1]2-SISTEC por Curso'!$A128="","",'[1]2-SISTEC por Curso'!P128)</f>
        <v>0</v>
      </c>
      <c r="L13" s="29">
        <f>IF('[1]2-SISTEC por Curso'!$A128="","",'[1]2-SISTEC por Curso'!Q128)</f>
        <v>0</v>
      </c>
      <c r="M13" s="29">
        <f>IF('[1]2-SISTEC por Curso'!$A128="","",'[1]2-SISTEC por Curso'!R128)</f>
        <v>0</v>
      </c>
      <c r="N13" s="30">
        <f>IF('[1]2-SISTEC por Curso'!$A128="","",'[1]2-SISTEC por Curso'!S128)</f>
        <v>36</v>
      </c>
      <c r="O13" s="29">
        <f>IF('[1]2-SISTEC por Curso'!$A128="","",'[1]2-SISTEC por Curso'!S128)</f>
        <v>36</v>
      </c>
      <c r="P13" s="29">
        <f>IF('[1]2-SISTEC por Curso'!$A128="","",'[1]2-SISTEC por Curso'!T128)</f>
        <v>25</v>
      </c>
      <c r="Q13" s="29">
        <f>IF('[1]2-SISTEC por Curso'!$A128="","",'[1]2-SISTEC por Curso'!U128)</f>
        <v>21</v>
      </c>
      <c r="R13" s="29">
        <f>IF('[1]2-SISTEC por Curso'!$A128="","",'[1]2-SISTEC por Curso'!V128)</f>
        <v>14</v>
      </c>
      <c r="S13" s="30"/>
      <c r="T13" s="29">
        <f>IF('[1]2-SISTEC por Curso'!$A128="","",'[1]2-SISTEC por Curso'!W128)</f>
        <v>0</v>
      </c>
      <c r="U13" s="29">
        <f>IF('[1]2-SISTEC por Curso'!$A128="","",'[1]2-SISTEC por Curso'!X128)</f>
        <v>0</v>
      </c>
      <c r="V13" s="29">
        <f>IF('[1]2-SISTEC por Curso'!$A128="","",'[1]2-SISTEC por Curso'!Y128)</f>
        <v>8</v>
      </c>
      <c r="W13" s="29">
        <f>IF('[1]2-SISTEC por Curso'!$A128="","",'[1]2-SISTEC por Curso'!Z128)</f>
        <v>1</v>
      </c>
      <c r="X13" s="30"/>
      <c r="Y13" s="29">
        <f>IF('[1]2-SISTEC por Curso'!$A128="","",'[1]2-SISTEC por Curso'!AA128)</f>
        <v>0</v>
      </c>
      <c r="Z13" s="29">
        <f>IF('[1]2-SISTEC por Curso'!$A128="","",'[1]2-SISTEC por Curso'!AB128)</f>
        <v>0</v>
      </c>
      <c r="AA13" s="29">
        <f>IF('[1]2-SISTEC por Curso'!$A128="","",'[1]2-SISTEC por Curso'!AC128)</f>
        <v>3</v>
      </c>
      <c r="AB13" s="29">
        <f>IF('[1]2-SISTEC por Curso'!$A128="","",'[1]2-SISTEC por Curso'!AD128)</f>
        <v>1</v>
      </c>
      <c r="AC13" s="30"/>
      <c r="AD13" s="29">
        <f>IF('[1]2-SISTEC por Curso'!$A128="","",'[1]2-SISTEC por Curso'!AE128)</f>
        <v>0</v>
      </c>
      <c r="AE13" s="29">
        <f>IF('[1]2-SISTEC por Curso'!$A128="","",'[1]2-SISTEC por Curso'!AF128)</f>
        <v>0</v>
      </c>
      <c r="AF13" s="29">
        <f>IF('[1]2-SISTEC por Curso'!$A128="","",'[1]2-SISTEC por Curso'!AG128)</f>
        <v>21</v>
      </c>
      <c r="AG13" s="29">
        <f>IF('[1]2-SISTEC por Curso'!$A128="","",'[1]2-SISTEC por Curso'!AH128)</f>
        <v>0</v>
      </c>
      <c r="AH13" s="30"/>
      <c r="AI13" s="29">
        <f>IF('[1]2-SISTEC por Curso'!$A128="","",'[1]2-SISTEC por Curso'!AI128)</f>
        <v>0</v>
      </c>
      <c r="AJ13" s="29">
        <f>IF('[1]2-SISTEC por Curso'!$A128="","",'[1]2-SISTEC por Curso'!AJ128)</f>
        <v>0</v>
      </c>
      <c r="AK13" s="29">
        <f>IF('[1]2-SISTEC por Curso'!$A128="","",'[1]2-SISTEC por Curso'!AK128)</f>
        <v>17</v>
      </c>
      <c r="AL13" s="29">
        <f>IF('[1]2-SISTEC por Curso'!$A128="","",'[1]2-SISTEC por Curso'!AL128)</f>
        <v>14</v>
      </c>
      <c r="AM13" s="30"/>
      <c r="AN13" s="29">
        <f>IF('[1]2-SISTEC por Curso'!$A128="","",'[1]2-SISTEC por Curso'!AM128)</f>
        <v>11</v>
      </c>
      <c r="AO13" s="29">
        <f>IF('[1]2-SISTEC por Curso'!$A128="","",'[1]2-SISTEC por Curso'!AN128)</f>
        <v>4</v>
      </c>
      <c r="AP13" s="29">
        <f>IF('[1]2-SISTEC por Curso'!$A128="","",'[1]2-SISTEC por Curso'!AO128)</f>
        <v>4</v>
      </c>
      <c r="AQ13" s="29">
        <f>IF('[1]2-SISTEC por Curso'!$A128="","",'[1]2-SISTEC por Curso'!AP128)</f>
        <v>2</v>
      </c>
      <c r="AR13" s="30"/>
      <c r="AS13" s="29">
        <f>IF('[1]2-SISTEC por Curso'!$A128="","",'[1]2-SISTEC por Curso'!AQ128)</f>
        <v>0</v>
      </c>
      <c r="AT13" s="29">
        <f>IF('[1]2-SISTEC por Curso'!$A128="","",'[1]2-SISTEC por Curso'!AR128)</f>
        <v>0</v>
      </c>
      <c r="AU13" s="29">
        <f>IF('[1]2-SISTEC por Curso'!$A128="","",'[1]2-SISTEC por Curso'!AS128)</f>
        <v>0</v>
      </c>
      <c r="AV13" s="29">
        <f>IF('[1]2-SISTEC por Curso'!$A128="","",'[1]2-SISTEC por Curso'!AT128)</f>
        <v>0</v>
      </c>
      <c r="AW13" s="30"/>
      <c r="AX13" s="29">
        <f>IF('[1]2-SISTEC por Curso'!$A128="","",'[1]2-SISTEC por Curso'!AU128)</f>
        <v>0</v>
      </c>
      <c r="AY13" s="29">
        <f>IF('[1]2-SISTEC por Curso'!$A128="","",'[1]2-SISTEC por Curso'!AV128)</f>
        <v>0</v>
      </c>
      <c r="AZ13" s="29">
        <f>IF('[1]2-SISTEC por Curso'!$A128="","",'[1]2-SISTEC por Curso'!AW128)</f>
        <v>0</v>
      </c>
      <c r="BA13" s="29">
        <f>IF('[1]2-SISTEC por Curso'!$A128="","",'[1]2-SISTEC por Curso'!AX128)</f>
        <v>0</v>
      </c>
      <c r="BB13" s="30"/>
      <c r="BC13" s="29">
        <f>IF('[1]2-SISTEC por Curso'!$A128="","",'[1]2-SISTEC por Curso'!BC128)</f>
        <v>0</v>
      </c>
      <c r="BD13" s="29">
        <f>IF('[1]2-SISTEC por Curso'!$A128="","",'[1]2-SISTEC por Curso'!BD128)</f>
        <v>0</v>
      </c>
      <c r="BE13" s="29">
        <f>IF('[1]2-SISTEC por Curso'!$A128="","",'[1]2-SISTEC por Curso'!BE128)</f>
        <v>0</v>
      </c>
      <c r="BF13" s="29">
        <f>IF('[1]2-SISTEC por Curso'!$A128="","",'[1]2-SISTEC por Curso'!BF128)</f>
        <v>0</v>
      </c>
      <c r="BG13" s="30"/>
      <c r="BH13" s="29">
        <f>IF('[1]2-SISTEC por Curso'!$A128="","",'[1]2-SISTEC por Curso'!BP128)</f>
        <v>25</v>
      </c>
      <c r="BI13" s="29">
        <f>IF('[1]2-SISTEC por Curso'!$A128="","",'[1]2-SISTEC por Curso'!BQ128)</f>
        <v>21</v>
      </c>
      <c r="BJ13" s="29">
        <f>IF('[1]2-SISTEC por Curso'!$A128="","",'[1]2-SISTEC por Curso'!BR128)</f>
        <v>0</v>
      </c>
      <c r="BK13" s="29">
        <f>IF('[1]2-SISTEC por Curso'!$A128="","",'[1]2-SISTEC por Curso'!BS128)</f>
        <v>0</v>
      </c>
      <c r="BL13" s="30"/>
      <c r="BM13" s="29">
        <f>IF('[1]2-SISTEC por Curso'!$A128="","",'[1]2-SISTEC por Curso'!BL128)</f>
        <v>0</v>
      </c>
      <c r="BN13" s="29">
        <f>IF('[1]2-SISTEC por Curso'!$A128="","",'[1]2-SISTEC por Curso'!BM128)</f>
        <v>0</v>
      </c>
      <c r="BO13" s="29">
        <f>IF('[1]2-SISTEC por Curso'!$A128="","",'[1]2-SISTEC por Curso'!BN128)</f>
        <v>14</v>
      </c>
      <c r="BP13" s="29">
        <f>IF('[1]2-SISTEC por Curso'!$A128="","",'[1]2-SISTEC por Curso'!BO128)</f>
        <v>11</v>
      </c>
      <c r="BQ13" s="30"/>
      <c r="BR13" s="29">
        <f>IF('[1]2-SISTEC por Curso'!$A128="","",'[1]2-SISTEC por Curso'!BH128)</f>
        <v>0</v>
      </c>
      <c r="BS13" s="29">
        <f>IF('[1]2-SISTEC por Curso'!$A128="","",'[1]2-SISTEC por Curso'!BI128)</f>
        <v>0</v>
      </c>
      <c r="BT13" s="29">
        <f>IF('[1]2-SISTEC por Curso'!$A128="","",'[1]2-SISTEC por Curso'!BJ128)</f>
        <v>3</v>
      </c>
      <c r="BU13" s="29">
        <f>IF('[1]2-SISTEC por Curso'!$A128="","",'[1]2-SISTEC por Curso'!BK128)</f>
        <v>0</v>
      </c>
      <c r="BW13" s="31">
        <f t="shared" si="10"/>
        <v>0</v>
      </c>
      <c r="BX13" s="31">
        <f t="shared" si="10"/>
        <v>0</v>
      </c>
      <c r="BY13" s="31">
        <f t="shared" si="10"/>
        <v>80.952380952380949</v>
      </c>
      <c r="BZ13" s="31">
        <f t="shared" si="10"/>
        <v>100</v>
      </c>
      <c r="CA13" s="32"/>
      <c r="CB13" s="31">
        <f t="shared" si="11"/>
        <v>0</v>
      </c>
      <c r="CC13" s="31">
        <f t="shared" si="11"/>
        <v>0</v>
      </c>
      <c r="CD13" s="31">
        <f t="shared" si="11"/>
        <v>14.285714285714285</v>
      </c>
      <c r="CE13" s="31">
        <f t="shared" si="11"/>
        <v>7.1428571428571423</v>
      </c>
      <c r="CF13" s="32"/>
      <c r="CG13" s="31">
        <f t="shared" si="12"/>
        <v>30.555555555555557</v>
      </c>
      <c r="CH13" s="31">
        <f t="shared" si="12"/>
        <v>16</v>
      </c>
      <c r="CI13" s="31">
        <f t="shared" si="12"/>
        <v>19.047619047619047</v>
      </c>
      <c r="CJ13" s="31">
        <f t="shared" si="12"/>
        <v>14.285714285714285</v>
      </c>
      <c r="CL13" s="31">
        <f t="shared" si="13"/>
        <v>0</v>
      </c>
      <c r="CM13" s="31">
        <f t="shared" si="13"/>
        <v>0</v>
      </c>
      <c r="CN13" s="31">
        <f t="shared" si="13"/>
        <v>0</v>
      </c>
      <c r="CO13" s="31">
        <f t="shared" si="13"/>
        <v>0</v>
      </c>
      <c r="CP13" s="32"/>
      <c r="CQ13" s="31">
        <f t="shared" si="14"/>
        <v>69.444444444444443</v>
      </c>
      <c r="CR13" s="31">
        <f t="shared" si="14"/>
        <v>84</v>
      </c>
      <c r="CS13" s="31">
        <f t="shared" si="14"/>
        <v>0</v>
      </c>
      <c r="CT13" s="31">
        <f t="shared" si="14"/>
        <v>0</v>
      </c>
      <c r="CU13" s="32"/>
      <c r="CV13" s="31">
        <f t="shared" si="15"/>
        <v>0</v>
      </c>
      <c r="CW13" s="31">
        <f t="shared" si="15"/>
        <v>0</v>
      </c>
      <c r="CX13" s="31">
        <f t="shared" si="15"/>
        <v>66.666666666666657</v>
      </c>
      <c r="CY13" s="31">
        <f t="shared" si="15"/>
        <v>78.571428571428569</v>
      </c>
      <c r="CZ13" s="32"/>
      <c r="DA13" s="31" t="str">
        <f t="shared" si="16"/>
        <v>-</v>
      </c>
      <c r="DB13" s="31" t="str">
        <f t="shared" si="16"/>
        <v>-</v>
      </c>
      <c r="DC13" s="31">
        <f t="shared" si="16"/>
        <v>14.285714285714285</v>
      </c>
      <c r="DD13" s="31" t="str">
        <f t="shared" si="16"/>
        <v>-</v>
      </c>
      <c r="DE13" s="32"/>
      <c r="DF13" s="31">
        <f t="shared" si="17"/>
        <v>0</v>
      </c>
      <c r="DG13" s="31">
        <f t="shared" si="17"/>
        <v>0</v>
      </c>
      <c r="DH13" s="31">
        <f t="shared" si="17"/>
        <v>42.857142857142854</v>
      </c>
      <c r="DI13" s="31">
        <f t="shared" si="17"/>
        <v>33.333333333333329</v>
      </c>
      <c r="DJ13" s="32"/>
      <c r="DK13" s="31">
        <f t="shared" si="18"/>
        <v>69.444444444444443</v>
      </c>
      <c r="DL13" s="31">
        <f t="shared" si="18"/>
        <v>84</v>
      </c>
      <c r="DM13" s="31">
        <f t="shared" si="18"/>
        <v>14.285714285714285</v>
      </c>
      <c r="DN13" s="31">
        <f t="shared" si="18"/>
        <v>7.1428571428571423</v>
      </c>
    </row>
    <row r="14" spans="1:118" s="26" customFormat="1" ht="25.5">
      <c r="A14" s="27" t="str">
        <f>IF('[1]2-SISTEC por Curso'!$A129="","",'[1]2-SISTEC por Curso'!C129)</f>
        <v>INSTITUTO FEDERAL SULRIOGRANDENSE CAMPUS SAPUCAIA DO SUL</v>
      </c>
      <c r="B14" s="27" t="str">
        <f>IF('[1]2-SISTEC por Curso'!$A129="","",'[1]2-SISTEC por Curso'!E129)</f>
        <v>Consolidada (+5 anos)</v>
      </c>
      <c r="C14" s="27" t="str">
        <f>IF('[1]2-SISTEC por Curso'!$A129="","",'[1]2-SISTEC por Curso'!H129)</f>
        <v>TÉCNICO EM ADMINISTRAÇÃO</v>
      </c>
      <c r="D14" s="27" t="str">
        <f>IF('[1]2-SISTEC por Curso'!$A129="","",'[1]2-SISTEC por Curso'!I129)</f>
        <v>TÉCNICO</v>
      </c>
      <c r="E14" s="27" t="str">
        <f>IF('[1]2-SISTEC por Curso'!$A129="","",'[1]2-SISTEC por Curso'!F129)</f>
        <v>GESTÃO E NEGÓCIOS</v>
      </c>
      <c r="F14" s="27" t="str">
        <f>IF('[1]2-SISTEC por Curso'!$A129="","",'[1]2-SISTEC por Curso'!K129)</f>
        <v>PROEJA - Integrado</v>
      </c>
      <c r="G14" s="27" t="str">
        <f>IF('[1]2-SISTEC por Curso'!$A129="","",'[1]2-SISTEC por Curso'!L129)</f>
        <v>Ensino Presencial</v>
      </c>
      <c r="H14" s="27">
        <f>IF('[1]2-SISTEC por Curso'!$A129="","",'[1]2-SISTEC por Curso'!J129)</f>
        <v>2490</v>
      </c>
      <c r="I14" s="28"/>
      <c r="J14" s="29">
        <f>IF('[1]2-SISTEC por Curso'!$A129="","",'[1]2-SISTEC por Curso'!O129)</f>
        <v>79</v>
      </c>
      <c r="K14" s="29">
        <f>IF('[1]2-SISTEC por Curso'!$A129="","",'[1]2-SISTEC por Curso'!P129)</f>
        <v>78</v>
      </c>
      <c r="L14" s="29">
        <f>IF('[1]2-SISTEC por Curso'!$A129="","",'[1]2-SISTEC por Curso'!Q129)</f>
        <v>75</v>
      </c>
      <c r="M14" s="29">
        <f>IF('[1]2-SISTEC por Curso'!$A129="","",'[1]2-SISTEC por Curso'!R129)</f>
        <v>37</v>
      </c>
      <c r="N14" s="30">
        <f>IF('[1]2-SISTEC por Curso'!$A129="","",'[1]2-SISTEC por Curso'!S129)</f>
        <v>150</v>
      </c>
      <c r="O14" s="29">
        <f>IF('[1]2-SISTEC por Curso'!$A129="","",'[1]2-SISTEC por Curso'!S129)</f>
        <v>150</v>
      </c>
      <c r="P14" s="29">
        <f>IF('[1]2-SISTEC por Curso'!$A129="","",'[1]2-SISTEC por Curso'!T129)</f>
        <v>205</v>
      </c>
      <c r="Q14" s="29">
        <f>IF('[1]2-SISTEC por Curso'!$A129="","",'[1]2-SISTEC por Curso'!U129)</f>
        <v>269</v>
      </c>
      <c r="R14" s="29">
        <f>IF('[1]2-SISTEC por Curso'!$A129="","",'[1]2-SISTEC por Curso'!V129)</f>
        <v>239</v>
      </c>
      <c r="S14" s="30"/>
      <c r="T14" s="29">
        <f>IF('[1]2-SISTEC por Curso'!$A129="","",'[1]2-SISTEC por Curso'!W129)</f>
        <v>0</v>
      </c>
      <c r="U14" s="29">
        <f>IF('[1]2-SISTEC por Curso'!$A129="","",'[1]2-SISTEC por Curso'!X129)</f>
        <v>6</v>
      </c>
      <c r="V14" s="29">
        <f>IF('[1]2-SISTEC por Curso'!$A129="","",'[1]2-SISTEC por Curso'!Y129)</f>
        <v>10</v>
      </c>
      <c r="W14" s="29">
        <f>IF('[1]2-SISTEC por Curso'!$A129="","",'[1]2-SISTEC por Curso'!Z129)</f>
        <v>15</v>
      </c>
      <c r="X14" s="30"/>
      <c r="Y14" s="29">
        <f>IF('[1]2-SISTEC por Curso'!$A129="","",'[1]2-SISTEC por Curso'!AA129)</f>
        <v>0</v>
      </c>
      <c r="Z14" s="29">
        <f>IF('[1]2-SISTEC por Curso'!$A129="","",'[1]2-SISTEC por Curso'!AB129)</f>
        <v>0</v>
      </c>
      <c r="AA14" s="29">
        <f>IF('[1]2-SISTEC por Curso'!$A129="","",'[1]2-SISTEC por Curso'!AC129)</f>
        <v>6</v>
      </c>
      <c r="AB14" s="29">
        <f>IF('[1]2-SISTEC por Curso'!$A129="","",'[1]2-SISTEC por Curso'!AD129)</f>
        <v>20</v>
      </c>
      <c r="AC14" s="30"/>
      <c r="AD14" s="29">
        <f>IF('[1]2-SISTEC por Curso'!$A129="","",'[1]2-SISTEC por Curso'!AE129)</f>
        <v>0</v>
      </c>
      <c r="AE14" s="29">
        <f>IF('[1]2-SISTEC por Curso'!$A129="","",'[1]2-SISTEC por Curso'!AF129)</f>
        <v>28</v>
      </c>
      <c r="AF14" s="29">
        <f>IF('[1]2-SISTEC por Curso'!$A129="","",'[1]2-SISTEC por Curso'!AG129)</f>
        <v>29</v>
      </c>
      <c r="AG14" s="29">
        <f>IF('[1]2-SISTEC por Curso'!$A129="","",'[1]2-SISTEC por Curso'!AH129)</f>
        <v>50</v>
      </c>
      <c r="AH14" s="30"/>
      <c r="AI14" s="29">
        <f>IF('[1]2-SISTEC por Curso'!$A129="","",'[1]2-SISTEC por Curso'!AI129)</f>
        <v>0</v>
      </c>
      <c r="AJ14" s="29">
        <f>IF('[1]2-SISTEC por Curso'!$A129="","",'[1]2-SISTEC por Curso'!AJ129)</f>
        <v>0</v>
      </c>
      <c r="AK14" s="29">
        <f>IF('[1]2-SISTEC por Curso'!$A129="","",'[1]2-SISTEC por Curso'!AK129)</f>
        <v>25</v>
      </c>
      <c r="AL14" s="29">
        <f>IF('[1]2-SISTEC por Curso'!$A129="","",'[1]2-SISTEC por Curso'!AL129)</f>
        <v>53</v>
      </c>
      <c r="AM14" s="30"/>
      <c r="AN14" s="29">
        <f>IF('[1]2-SISTEC por Curso'!$A129="","",'[1]2-SISTEC por Curso'!AM129)</f>
        <v>19</v>
      </c>
      <c r="AO14" s="29">
        <f>IF('[1]2-SISTEC por Curso'!$A129="","",'[1]2-SISTEC por Curso'!AN129)</f>
        <v>11</v>
      </c>
      <c r="AP14" s="29">
        <f>IF('[1]2-SISTEC por Curso'!$A129="","",'[1]2-SISTEC por Curso'!AO129)</f>
        <v>58</v>
      </c>
      <c r="AQ14" s="29">
        <f>IF('[1]2-SISTEC por Curso'!$A129="","",'[1]2-SISTEC por Curso'!AP129)</f>
        <v>21</v>
      </c>
      <c r="AR14" s="30"/>
      <c r="AS14" s="29">
        <f>IF('[1]2-SISTEC por Curso'!$A129="","",'[1]2-SISTEC por Curso'!AQ129)</f>
        <v>4</v>
      </c>
      <c r="AT14" s="29">
        <f>IF('[1]2-SISTEC por Curso'!$A129="","",'[1]2-SISTEC por Curso'!AR129)</f>
        <v>0</v>
      </c>
      <c r="AU14" s="29">
        <f>IF('[1]2-SISTEC por Curso'!$A129="","",'[1]2-SISTEC por Curso'!AS129)</f>
        <v>3</v>
      </c>
      <c r="AV14" s="29">
        <f>IF('[1]2-SISTEC por Curso'!$A129="","",'[1]2-SISTEC por Curso'!AT129)</f>
        <v>2</v>
      </c>
      <c r="AW14" s="30"/>
      <c r="AX14" s="29">
        <f>IF('[1]2-SISTEC por Curso'!$A129="","",'[1]2-SISTEC por Curso'!AU129)</f>
        <v>0</v>
      </c>
      <c r="AY14" s="29">
        <f>IF('[1]2-SISTEC por Curso'!$A129="","",'[1]2-SISTEC por Curso'!AV129)</f>
        <v>0</v>
      </c>
      <c r="AZ14" s="29">
        <f>IF('[1]2-SISTEC por Curso'!$A129="","",'[1]2-SISTEC por Curso'!AW129)</f>
        <v>0</v>
      </c>
      <c r="BA14" s="29">
        <f>IF('[1]2-SISTEC por Curso'!$A129="","",'[1]2-SISTEC por Curso'!AX129)</f>
        <v>0</v>
      </c>
      <c r="BB14" s="30"/>
      <c r="BC14" s="29">
        <f>IF('[1]2-SISTEC por Curso'!$A129="","",'[1]2-SISTEC por Curso'!BC129)</f>
        <v>0</v>
      </c>
      <c r="BD14" s="29">
        <f>IF('[1]2-SISTEC por Curso'!$A129="","",'[1]2-SISTEC por Curso'!BD129)</f>
        <v>0</v>
      </c>
      <c r="BE14" s="29">
        <f>IF('[1]2-SISTEC por Curso'!$A129="","",'[1]2-SISTEC por Curso'!BE129)</f>
        <v>0</v>
      </c>
      <c r="BF14" s="29">
        <f>IF('[1]2-SISTEC por Curso'!$A129="","",'[1]2-SISTEC por Curso'!BF129)</f>
        <v>0</v>
      </c>
      <c r="BG14" s="30"/>
      <c r="BH14" s="29">
        <f>IF('[1]2-SISTEC por Curso'!$A129="","",'[1]2-SISTEC por Curso'!BP129)</f>
        <v>127</v>
      </c>
      <c r="BI14" s="29">
        <f>IF('[1]2-SISTEC por Curso'!$A129="","",'[1]2-SISTEC por Curso'!BQ129)</f>
        <v>169</v>
      </c>
      <c r="BJ14" s="29">
        <f>IF('[1]2-SISTEC por Curso'!$A129="","",'[1]2-SISTEC por Curso'!BR129)</f>
        <v>162</v>
      </c>
      <c r="BK14" s="29">
        <f>IF('[1]2-SISTEC por Curso'!$A129="","",'[1]2-SISTEC por Curso'!BS129)</f>
        <v>133</v>
      </c>
      <c r="BL14" s="30"/>
      <c r="BM14" s="29">
        <f>IF('[1]2-SISTEC por Curso'!$A129="","",'[1]2-SISTEC por Curso'!BL129)</f>
        <v>0</v>
      </c>
      <c r="BN14" s="29">
        <f>IF('[1]2-SISTEC por Curso'!$A129="","",'[1]2-SISTEC por Curso'!BM129)</f>
        <v>25</v>
      </c>
      <c r="BO14" s="29">
        <f>IF('[1]2-SISTEC por Curso'!$A129="","",'[1]2-SISTEC por Curso'!BN129)</f>
        <v>40</v>
      </c>
      <c r="BP14" s="29">
        <f>IF('[1]2-SISTEC por Curso'!$A129="","",'[1]2-SISTEC por Curso'!BO129)</f>
        <v>63</v>
      </c>
      <c r="BQ14" s="30"/>
      <c r="BR14" s="29">
        <f>IF('[1]2-SISTEC por Curso'!$A129="","",'[1]2-SISTEC por Curso'!BH129)</f>
        <v>0</v>
      </c>
      <c r="BS14" s="29">
        <f>IF('[1]2-SISTEC por Curso'!$A129="","",'[1]2-SISTEC por Curso'!BI129)</f>
        <v>0</v>
      </c>
      <c r="BT14" s="29">
        <f>IF('[1]2-SISTEC por Curso'!$A129="","",'[1]2-SISTEC por Curso'!BJ129)</f>
        <v>0</v>
      </c>
      <c r="BU14" s="29">
        <f>IF('[1]2-SISTEC por Curso'!$A129="","",'[1]2-SISTEC por Curso'!BK129)</f>
        <v>11</v>
      </c>
      <c r="BW14" s="31">
        <f t="shared" si="10"/>
        <v>0</v>
      </c>
      <c r="BX14" s="31">
        <f t="shared" si="10"/>
        <v>0</v>
      </c>
      <c r="BY14" s="31">
        <f t="shared" si="10"/>
        <v>9.2936802973977688</v>
      </c>
      <c r="BZ14" s="31">
        <f t="shared" si="10"/>
        <v>22.17573221757322</v>
      </c>
      <c r="CA14" s="32"/>
      <c r="CB14" s="31">
        <f t="shared" si="11"/>
        <v>0</v>
      </c>
      <c r="CC14" s="31">
        <f t="shared" si="11"/>
        <v>0</v>
      </c>
      <c r="CD14" s="31">
        <f t="shared" si="11"/>
        <v>2.2304832713754648</v>
      </c>
      <c r="CE14" s="31">
        <f t="shared" si="11"/>
        <v>8.3682008368200833</v>
      </c>
      <c r="CF14" s="32"/>
      <c r="CG14" s="31">
        <f t="shared" si="12"/>
        <v>15.333333333333332</v>
      </c>
      <c r="CH14" s="31">
        <f t="shared" si="12"/>
        <v>5.3658536585365857</v>
      </c>
      <c r="CI14" s="31">
        <f t="shared" si="12"/>
        <v>22.676579925650557</v>
      </c>
      <c r="CJ14" s="31">
        <f t="shared" si="12"/>
        <v>9.6234309623430967</v>
      </c>
      <c r="CL14" s="31">
        <f t="shared" si="13"/>
        <v>0</v>
      </c>
      <c r="CM14" s="31">
        <f t="shared" si="13"/>
        <v>0</v>
      </c>
      <c r="CN14" s="31">
        <f t="shared" si="13"/>
        <v>0</v>
      </c>
      <c r="CO14" s="31">
        <f t="shared" si="13"/>
        <v>0</v>
      </c>
      <c r="CP14" s="32"/>
      <c r="CQ14" s="31">
        <f t="shared" si="14"/>
        <v>84.666666666666671</v>
      </c>
      <c r="CR14" s="31">
        <f t="shared" si="14"/>
        <v>82.439024390243901</v>
      </c>
      <c r="CS14" s="31">
        <f t="shared" si="14"/>
        <v>60.223048327137555</v>
      </c>
      <c r="CT14" s="31">
        <f t="shared" si="14"/>
        <v>55.648535564853553</v>
      </c>
      <c r="CU14" s="32"/>
      <c r="CV14" s="31">
        <f t="shared" si="15"/>
        <v>0</v>
      </c>
      <c r="CW14" s="31">
        <f t="shared" si="15"/>
        <v>12.195121951219512</v>
      </c>
      <c r="CX14" s="31">
        <f t="shared" si="15"/>
        <v>14.869888475836431</v>
      </c>
      <c r="CY14" s="31">
        <f t="shared" si="15"/>
        <v>26.359832635983267</v>
      </c>
      <c r="CZ14" s="32"/>
      <c r="DA14" s="31" t="str">
        <f t="shared" si="16"/>
        <v>-</v>
      </c>
      <c r="DB14" s="31">
        <f t="shared" si="16"/>
        <v>0</v>
      </c>
      <c r="DC14" s="31">
        <f t="shared" si="16"/>
        <v>0</v>
      </c>
      <c r="DD14" s="31">
        <f t="shared" si="16"/>
        <v>22</v>
      </c>
      <c r="DE14" s="32"/>
      <c r="DF14" s="31">
        <f t="shared" si="17"/>
        <v>0</v>
      </c>
      <c r="DG14" s="31">
        <f t="shared" si="17"/>
        <v>0</v>
      </c>
      <c r="DH14" s="31">
        <f t="shared" si="17"/>
        <v>8.9552238805970141</v>
      </c>
      <c r="DI14" s="31">
        <f t="shared" si="17"/>
        <v>46.511627906976742</v>
      </c>
      <c r="DJ14" s="32"/>
      <c r="DK14" s="31">
        <f t="shared" si="18"/>
        <v>84.666666666666671</v>
      </c>
      <c r="DL14" s="31">
        <f t="shared" si="18"/>
        <v>82.439024390243901</v>
      </c>
      <c r="DM14" s="31">
        <f t="shared" si="18"/>
        <v>62.453531598513017</v>
      </c>
      <c r="DN14" s="31">
        <f t="shared" si="18"/>
        <v>64.01673640167364</v>
      </c>
    </row>
    <row r="15" spans="1:118" s="26" customFormat="1" ht="25.5">
      <c r="A15" s="27" t="str">
        <f>IF('[1]2-SISTEC por Curso'!$A130="","",'[1]2-SISTEC por Curso'!C130)</f>
        <v>INSTITUTO FEDERAL SULRIOGRANDENSE CAMPUS SAPUCAIA DO SUL</v>
      </c>
      <c r="B15" s="27" t="str">
        <f>IF('[1]2-SISTEC por Curso'!$A130="","",'[1]2-SISTEC por Curso'!E130)</f>
        <v>Consolidada (+5 anos)</v>
      </c>
      <c r="C15" s="27" t="str">
        <f>IF('[1]2-SISTEC por Curso'!$A130="","",'[1]2-SISTEC por Curso'!H130)</f>
        <v>TÉCNICO EM ADMINISTRAÇÃO</v>
      </c>
      <c r="D15" s="27" t="str">
        <f>IF('[1]2-SISTEC por Curso'!$A130="","",'[1]2-SISTEC por Curso'!I130)</f>
        <v>TÉCNICO</v>
      </c>
      <c r="E15" s="27" t="str">
        <f>IF('[1]2-SISTEC por Curso'!$A130="","",'[1]2-SISTEC por Curso'!F130)</f>
        <v>GESTÃO E NEGÓCIOS</v>
      </c>
      <c r="F15" s="27" t="str">
        <f>IF('[1]2-SISTEC por Curso'!$A130="","",'[1]2-SISTEC por Curso'!K130)</f>
        <v>PROEJA - Integrado</v>
      </c>
      <c r="G15" s="27" t="str">
        <f>IF('[1]2-SISTEC por Curso'!$A130="","",'[1]2-SISTEC por Curso'!L130)</f>
        <v>Ensino Presencial</v>
      </c>
      <c r="H15" s="27">
        <f>IF('[1]2-SISTEC por Curso'!$A130="","",'[1]2-SISTEC por Curso'!J130)</f>
        <v>2670</v>
      </c>
      <c r="I15" s="28"/>
      <c r="J15" s="29">
        <f>IF('[1]2-SISTEC por Curso'!$A130="","",'[1]2-SISTEC por Curso'!O130)</f>
        <v>0</v>
      </c>
      <c r="K15" s="29">
        <f>IF('[1]2-SISTEC por Curso'!$A130="","",'[1]2-SISTEC por Curso'!P130)</f>
        <v>0</v>
      </c>
      <c r="L15" s="29">
        <f>IF('[1]2-SISTEC por Curso'!$A130="","",'[1]2-SISTEC por Curso'!Q130)</f>
        <v>0</v>
      </c>
      <c r="M15" s="29">
        <f>IF('[1]2-SISTEC por Curso'!$A130="","",'[1]2-SISTEC por Curso'!R130)</f>
        <v>0</v>
      </c>
      <c r="N15" s="30">
        <f>IF('[1]2-SISTEC por Curso'!$A130="","",'[1]2-SISTEC por Curso'!S130)</f>
        <v>56</v>
      </c>
      <c r="O15" s="29">
        <f>IF('[1]2-SISTEC por Curso'!$A130="","",'[1]2-SISTEC por Curso'!S130)</f>
        <v>56</v>
      </c>
      <c r="P15" s="29">
        <f>IF('[1]2-SISTEC por Curso'!$A130="","",'[1]2-SISTEC por Curso'!T130)</f>
        <v>45</v>
      </c>
      <c r="Q15" s="29">
        <f>IF('[1]2-SISTEC por Curso'!$A130="","",'[1]2-SISTEC por Curso'!U130)</f>
        <v>39</v>
      </c>
      <c r="R15" s="29">
        <f>IF('[1]2-SISTEC por Curso'!$A130="","",'[1]2-SISTEC por Curso'!V130)</f>
        <v>31</v>
      </c>
      <c r="S15" s="30"/>
      <c r="T15" s="29">
        <f>IF('[1]2-SISTEC por Curso'!$A130="","",'[1]2-SISTEC por Curso'!W130)</f>
        <v>18</v>
      </c>
      <c r="U15" s="29">
        <f>IF('[1]2-SISTEC por Curso'!$A130="","",'[1]2-SISTEC por Curso'!X130)</f>
        <v>6</v>
      </c>
      <c r="V15" s="29">
        <f>IF('[1]2-SISTEC por Curso'!$A130="","",'[1]2-SISTEC por Curso'!Y130)</f>
        <v>1</v>
      </c>
      <c r="W15" s="29">
        <f>IF('[1]2-SISTEC por Curso'!$A130="","",'[1]2-SISTEC por Curso'!Z130)</f>
        <v>0</v>
      </c>
      <c r="X15" s="30"/>
      <c r="Y15" s="29">
        <f>IF('[1]2-SISTEC por Curso'!$A130="","",'[1]2-SISTEC por Curso'!AA130)</f>
        <v>0</v>
      </c>
      <c r="Z15" s="29">
        <f>IF('[1]2-SISTEC por Curso'!$A130="","",'[1]2-SISTEC por Curso'!AB130)</f>
        <v>6</v>
      </c>
      <c r="AA15" s="29">
        <f>IF('[1]2-SISTEC por Curso'!$A130="","",'[1]2-SISTEC por Curso'!AC130)</f>
        <v>4</v>
      </c>
      <c r="AB15" s="29">
        <f>IF('[1]2-SISTEC por Curso'!$A130="","",'[1]2-SISTEC por Curso'!AD130)</f>
        <v>0</v>
      </c>
      <c r="AC15" s="30"/>
      <c r="AD15" s="29">
        <f>IF('[1]2-SISTEC por Curso'!$A130="","",'[1]2-SISTEC por Curso'!AE130)</f>
        <v>20</v>
      </c>
      <c r="AE15" s="29">
        <f>IF('[1]2-SISTEC por Curso'!$A130="","",'[1]2-SISTEC por Curso'!AF130)</f>
        <v>0</v>
      </c>
      <c r="AF15" s="29">
        <f>IF('[1]2-SISTEC por Curso'!$A130="","",'[1]2-SISTEC por Curso'!AG130)</f>
        <v>0</v>
      </c>
      <c r="AG15" s="29">
        <f>IF('[1]2-SISTEC por Curso'!$A130="","",'[1]2-SISTEC por Curso'!AH130)</f>
        <v>0</v>
      </c>
      <c r="AH15" s="30"/>
      <c r="AI15" s="29">
        <f>IF('[1]2-SISTEC por Curso'!$A130="","",'[1]2-SISTEC por Curso'!AI130)</f>
        <v>36</v>
      </c>
      <c r="AJ15" s="29">
        <f>IF('[1]2-SISTEC por Curso'!$A130="","",'[1]2-SISTEC por Curso'!AJ130)</f>
        <v>45</v>
      </c>
      <c r="AK15" s="29">
        <f>IF('[1]2-SISTEC por Curso'!$A130="","",'[1]2-SISTEC por Curso'!AK130)</f>
        <v>39</v>
      </c>
      <c r="AL15" s="29">
        <f>IF('[1]2-SISTEC por Curso'!$A130="","",'[1]2-SISTEC por Curso'!AL130)</f>
        <v>31</v>
      </c>
      <c r="AM15" s="30"/>
      <c r="AN15" s="29">
        <f>IF('[1]2-SISTEC por Curso'!$A130="","",'[1]2-SISTEC por Curso'!AM130)</f>
        <v>9</v>
      </c>
      <c r="AO15" s="29">
        <f>IF('[1]2-SISTEC por Curso'!$A130="","",'[1]2-SISTEC por Curso'!AN130)</f>
        <v>0</v>
      </c>
      <c r="AP15" s="29">
        <f>IF('[1]2-SISTEC por Curso'!$A130="","",'[1]2-SISTEC por Curso'!AO130)</f>
        <v>4</v>
      </c>
      <c r="AQ15" s="29">
        <f>IF('[1]2-SISTEC por Curso'!$A130="","",'[1]2-SISTEC por Curso'!AP130)</f>
        <v>0</v>
      </c>
      <c r="AR15" s="30"/>
      <c r="AS15" s="29">
        <f>IF('[1]2-SISTEC por Curso'!$A130="","",'[1]2-SISTEC por Curso'!AQ130)</f>
        <v>2</v>
      </c>
      <c r="AT15" s="29">
        <f>IF('[1]2-SISTEC por Curso'!$A130="","",'[1]2-SISTEC por Curso'!AR130)</f>
        <v>0</v>
      </c>
      <c r="AU15" s="29">
        <f>IF('[1]2-SISTEC por Curso'!$A130="","",'[1]2-SISTEC por Curso'!AS130)</f>
        <v>0</v>
      </c>
      <c r="AV15" s="29">
        <f>IF('[1]2-SISTEC por Curso'!$A130="","",'[1]2-SISTEC por Curso'!AT130)</f>
        <v>0</v>
      </c>
      <c r="AW15" s="30"/>
      <c r="AX15" s="29">
        <f>IF('[1]2-SISTEC por Curso'!$A130="","",'[1]2-SISTEC por Curso'!AU130)</f>
        <v>0</v>
      </c>
      <c r="AY15" s="29">
        <f>IF('[1]2-SISTEC por Curso'!$A130="","",'[1]2-SISTEC por Curso'!AV130)</f>
        <v>0</v>
      </c>
      <c r="AZ15" s="29">
        <f>IF('[1]2-SISTEC por Curso'!$A130="","",'[1]2-SISTEC por Curso'!AW130)</f>
        <v>0</v>
      </c>
      <c r="BA15" s="29">
        <f>IF('[1]2-SISTEC por Curso'!$A130="","",'[1]2-SISTEC por Curso'!AX130)</f>
        <v>0</v>
      </c>
      <c r="BB15" s="30"/>
      <c r="BC15" s="29">
        <f>IF('[1]2-SISTEC por Curso'!$A130="","",'[1]2-SISTEC por Curso'!BC130)</f>
        <v>0</v>
      </c>
      <c r="BD15" s="29">
        <f>IF('[1]2-SISTEC por Curso'!$A130="","",'[1]2-SISTEC por Curso'!BD130)</f>
        <v>0</v>
      </c>
      <c r="BE15" s="29">
        <f>IF('[1]2-SISTEC por Curso'!$A130="","",'[1]2-SISTEC por Curso'!BE130)</f>
        <v>0</v>
      </c>
      <c r="BF15" s="29">
        <f>IF('[1]2-SISTEC por Curso'!$A130="","",'[1]2-SISTEC por Curso'!BF130)</f>
        <v>0</v>
      </c>
      <c r="BG15" s="30"/>
      <c r="BH15" s="29">
        <f>IF('[1]2-SISTEC por Curso'!$A130="","",'[1]2-SISTEC por Curso'!BP130)</f>
        <v>0</v>
      </c>
      <c r="BI15" s="29">
        <f>IF('[1]2-SISTEC por Curso'!$A130="","",'[1]2-SISTEC por Curso'!BQ130)</f>
        <v>0</v>
      </c>
      <c r="BJ15" s="29">
        <f>IF('[1]2-SISTEC por Curso'!$A130="","",'[1]2-SISTEC por Curso'!BR130)</f>
        <v>0</v>
      </c>
      <c r="BK15" s="29">
        <f>IF('[1]2-SISTEC por Curso'!$A130="","",'[1]2-SISTEC por Curso'!BS130)</f>
        <v>0</v>
      </c>
      <c r="BL15" s="30"/>
      <c r="BM15" s="29">
        <f>IF('[1]2-SISTEC por Curso'!$A130="","",'[1]2-SISTEC por Curso'!BL130)</f>
        <v>45</v>
      </c>
      <c r="BN15" s="29">
        <f>IF('[1]2-SISTEC por Curso'!$A130="","",'[1]2-SISTEC por Curso'!BM130)</f>
        <v>39</v>
      </c>
      <c r="BO15" s="29">
        <f>IF('[1]2-SISTEC por Curso'!$A130="","",'[1]2-SISTEC por Curso'!BN130)</f>
        <v>31</v>
      </c>
      <c r="BP15" s="29">
        <f>IF('[1]2-SISTEC por Curso'!$A130="","",'[1]2-SISTEC por Curso'!BO130)</f>
        <v>31</v>
      </c>
      <c r="BQ15" s="30"/>
      <c r="BR15" s="29">
        <f>IF('[1]2-SISTEC por Curso'!$A130="","",'[1]2-SISTEC por Curso'!BH130)</f>
        <v>0</v>
      </c>
      <c r="BS15" s="29">
        <f>IF('[1]2-SISTEC por Curso'!$A130="","",'[1]2-SISTEC por Curso'!BI130)</f>
        <v>0</v>
      </c>
      <c r="BT15" s="29">
        <f>IF('[1]2-SISTEC por Curso'!$A130="","",'[1]2-SISTEC por Curso'!BJ130)</f>
        <v>0</v>
      </c>
      <c r="BU15" s="29">
        <f>IF('[1]2-SISTEC por Curso'!$A130="","",'[1]2-SISTEC por Curso'!BK130)</f>
        <v>0</v>
      </c>
      <c r="BW15" s="31">
        <f t="shared" si="10"/>
        <v>64.285714285714292</v>
      </c>
      <c r="BX15" s="31">
        <f t="shared" si="10"/>
        <v>100</v>
      </c>
      <c r="BY15" s="31">
        <f t="shared" si="10"/>
        <v>100</v>
      </c>
      <c r="BZ15" s="31">
        <f t="shared" si="10"/>
        <v>100</v>
      </c>
      <c r="CA15" s="32"/>
      <c r="CB15" s="31">
        <f t="shared" si="11"/>
        <v>0</v>
      </c>
      <c r="CC15" s="31">
        <f t="shared" si="11"/>
        <v>13.333333333333334</v>
      </c>
      <c r="CD15" s="31">
        <f t="shared" si="11"/>
        <v>10.256410256410255</v>
      </c>
      <c r="CE15" s="31">
        <f t="shared" si="11"/>
        <v>0</v>
      </c>
      <c r="CF15" s="32"/>
      <c r="CG15" s="31">
        <f t="shared" si="12"/>
        <v>19.642857142857142</v>
      </c>
      <c r="CH15" s="31">
        <f t="shared" si="12"/>
        <v>0</v>
      </c>
      <c r="CI15" s="31">
        <f t="shared" si="12"/>
        <v>10.256410256410255</v>
      </c>
      <c r="CJ15" s="31">
        <f t="shared" si="12"/>
        <v>0</v>
      </c>
      <c r="CL15" s="31">
        <f t="shared" si="13"/>
        <v>0</v>
      </c>
      <c r="CM15" s="31">
        <f t="shared" si="13"/>
        <v>0</v>
      </c>
      <c r="CN15" s="31">
        <f t="shared" si="13"/>
        <v>0</v>
      </c>
      <c r="CO15" s="31">
        <f t="shared" si="13"/>
        <v>0</v>
      </c>
      <c r="CP15" s="32"/>
      <c r="CQ15" s="31">
        <f t="shared" si="14"/>
        <v>0</v>
      </c>
      <c r="CR15" s="31">
        <f t="shared" si="14"/>
        <v>0</v>
      </c>
      <c r="CS15" s="31">
        <f t="shared" si="14"/>
        <v>0</v>
      </c>
      <c r="CT15" s="31">
        <f t="shared" si="14"/>
        <v>0</v>
      </c>
      <c r="CU15" s="32"/>
      <c r="CV15" s="31">
        <f t="shared" si="15"/>
        <v>80.357142857142861</v>
      </c>
      <c r="CW15" s="31">
        <f t="shared" si="15"/>
        <v>86.666666666666671</v>
      </c>
      <c r="CX15" s="31">
        <f t="shared" si="15"/>
        <v>79.487179487179489</v>
      </c>
      <c r="CY15" s="31">
        <f t="shared" si="15"/>
        <v>100</v>
      </c>
      <c r="CZ15" s="32"/>
      <c r="DA15" s="31">
        <f t="shared" si="16"/>
        <v>0</v>
      </c>
      <c r="DB15" s="31" t="str">
        <f t="shared" si="16"/>
        <v>-</v>
      </c>
      <c r="DC15" s="31" t="str">
        <f t="shared" si="16"/>
        <v>-</v>
      </c>
      <c r="DD15" s="31" t="str">
        <f t="shared" si="16"/>
        <v>-</v>
      </c>
      <c r="DE15" s="32"/>
      <c r="DF15" s="31">
        <f t="shared" si="17"/>
        <v>0</v>
      </c>
      <c r="DG15" s="31">
        <f t="shared" si="17"/>
        <v>100</v>
      </c>
      <c r="DH15" s="31">
        <f t="shared" si="17"/>
        <v>50</v>
      </c>
      <c r="DI15" s="31" t="str">
        <f t="shared" si="17"/>
        <v>-</v>
      </c>
      <c r="DJ15" s="32"/>
      <c r="DK15" s="31">
        <f t="shared" si="18"/>
        <v>0</v>
      </c>
      <c r="DL15" s="31">
        <f t="shared" si="18"/>
        <v>13.333333333333334</v>
      </c>
      <c r="DM15" s="31">
        <f t="shared" si="18"/>
        <v>10.256410256410255</v>
      </c>
      <c r="DN15" s="31">
        <f t="shared" si="18"/>
        <v>0</v>
      </c>
    </row>
    <row r="16" spans="1:118" s="26" customFormat="1" ht="25.5">
      <c r="A16" s="27" t="str">
        <f>IF('[1]2-SISTEC por Curso'!$A131="","",'[1]2-SISTEC por Curso'!C131)</f>
        <v>INSTITUTO FEDERAL SULRIOGRANDENSE CAMPUS SAPUCAIA DO SUL</v>
      </c>
      <c r="B16" s="27" t="str">
        <f>IF('[1]2-SISTEC por Curso'!$A131="","",'[1]2-SISTEC por Curso'!E131)</f>
        <v>Consolidada (+5 anos)</v>
      </c>
      <c r="C16" s="27" t="str">
        <f>IF('[1]2-SISTEC por Curso'!$A131="","",'[1]2-SISTEC por Curso'!H131)</f>
        <v>TÉCNICO EM INFORMÁTICA</v>
      </c>
      <c r="D16" s="27" t="str">
        <f>IF('[1]2-SISTEC por Curso'!$A131="","",'[1]2-SISTEC por Curso'!I131)</f>
        <v>TÉCNICO</v>
      </c>
      <c r="E16" s="27" t="str">
        <f>IF('[1]2-SISTEC por Curso'!$A131="","",'[1]2-SISTEC por Curso'!F131)</f>
        <v>INFORMAÇÃO E COMUNICAÇÃO</v>
      </c>
      <c r="F16" s="27" t="str">
        <f>IF('[1]2-SISTEC por Curso'!$A131="","",'[1]2-SISTEC por Curso'!K131)</f>
        <v>Integrado</v>
      </c>
      <c r="G16" s="27" t="str">
        <f>IF('[1]2-SISTEC por Curso'!$A131="","",'[1]2-SISTEC por Curso'!L131)</f>
        <v>Ensino Presencial</v>
      </c>
      <c r="H16" s="27">
        <f>IF('[1]2-SISTEC por Curso'!$A131="","",'[1]2-SISTEC por Curso'!J131)</f>
        <v>3680</v>
      </c>
      <c r="I16" s="28"/>
      <c r="J16" s="29">
        <f>IF('[1]2-SISTEC por Curso'!$A131="","",'[1]2-SISTEC por Curso'!O131)</f>
        <v>103</v>
      </c>
      <c r="K16" s="29">
        <f>IF('[1]2-SISTEC por Curso'!$A131="","",'[1]2-SISTEC por Curso'!P131)</f>
        <v>60</v>
      </c>
      <c r="L16" s="29">
        <f>IF('[1]2-SISTEC por Curso'!$A131="","",'[1]2-SISTEC por Curso'!Q131)</f>
        <v>59</v>
      </c>
      <c r="M16" s="29">
        <f>IF('[1]2-SISTEC por Curso'!$A131="","",'[1]2-SISTEC por Curso'!R131)</f>
        <v>60</v>
      </c>
      <c r="N16" s="30">
        <f>IF('[1]2-SISTEC por Curso'!$A131="","",'[1]2-SISTEC por Curso'!S131)</f>
        <v>269</v>
      </c>
      <c r="O16" s="29">
        <f>IF('[1]2-SISTEC por Curso'!$A131="","",'[1]2-SISTEC por Curso'!S131)</f>
        <v>269</v>
      </c>
      <c r="P16" s="29">
        <f>IF('[1]2-SISTEC por Curso'!$A131="","",'[1]2-SISTEC por Curso'!T131)</f>
        <v>316</v>
      </c>
      <c r="Q16" s="29">
        <f>IF('[1]2-SISTEC por Curso'!$A131="","",'[1]2-SISTEC por Curso'!U131)</f>
        <v>299</v>
      </c>
      <c r="R16" s="29">
        <f>IF('[1]2-SISTEC por Curso'!$A131="","",'[1]2-SISTEC por Curso'!V131)</f>
        <v>289</v>
      </c>
      <c r="S16" s="30"/>
      <c r="T16" s="29">
        <f>IF('[1]2-SISTEC por Curso'!$A131="","",'[1]2-SISTEC por Curso'!W131)</f>
        <v>0</v>
      </c>
      <c r="U16" s="29">
        <f>IF('[1]2-SISTEC por Curso'!$A131="","",'[1]2-SISTEC por Curso'!X131)</f>
        <v>0</v>
      </c>
      <c r="V16" s="29">
        <f>IF('[1]2-SISTEC por Curso'!$A131="","",'[1]2-SISTEC por Curso'!Y131)</f>
        <v>7</v>
      </c>
      <c r="W16" s="29">
        <f>IF('[1]2-SISTEC por Curso'!$A131="","",'[1]2-SISTEC por Curso'!Z131)</f>
        <v>1</v>
      </c>
      <c r="X16" s="30"/>
      <c r="Y16" s="29">
        <f>IF('[1]2-SISTEC por Curso'!$A131="","",'[1]2-SISTEC por Curso'!AA131)</f>
        <v>0</v>
      </c>
      <c r="Z16" s="29">
        <f>IF('[1]2-SISTEC por Curso'!$A131="","",'[1]2-SISTEC por Curso'!AB131)</f>
        <v>54</v>
      </c>
      <c r="AA16" s="29">
        <f>IF('[1]2-SISTEC por Curso'!$A131="","",'[1]2-SISTEC por Curso'!AC131)</f>
        <v>30</v>
      </c>
      <c r="AB16" s="29">
        <f>IF('[1]2-SISTEC por Curso'!$A131="","",'[1]2-SISTEC por Curso'!AD131)</f>
        <v>36</v>
      </c>
      <c r="AC16" s="30"/>
      <c r="AD16" s="29">
        <f>IF('[1]2-SISTEC por Curso'!$A131="","",'[1]2-SISTEC por Curso'!AE131)</f>
        <v>49</v>
      </c>
      <c r="AE16" s="29">
        <f>IF('[1]2-SISTEC por Curso'!$A131="","",'[1]2-SISTEC por Curso'!AF131)</f>
        <v>49</v>
      </c>
      <c r="AF16" s="29">
        <f>IF('[1]2-SISTEC por Curso'!$A131="","",'[1]2-SISTEC por Curso'!AG131)</f>
        <v>49</v>
      </c>
      <c r="AG16" s="29">
        <f>IF('[1]2-SISTEC por Curso'!$A131="","",'[1]2-SISTEC por Curso'!AH131)</f>
        <v>84</v>
      </c>
      <c r="AH16" s="30"/>
      <c r="AI16" s="29">
        <f>IF('[1]2-SISTEC por Curso'!$A131="","",'[1]2-SISTEC por Curso'!AI131)</f>
        <v>0</v>
      </c>
      <c r="AJ16" s="29">
        <f>IF('[1]2-SISTEC por Curso'!$A131="","",'[1]2-SISTEC por Curso'!AJ131)</f>
        <v>47</v>
      </c>
      <c r="AK16" s="29">
        <f>IF('[1]2-SISTEC por Curso'!$A131="","",'[1]2-SISTEC por Curso'!AK131)</f>
        <v>34</v>
      </c>
      <c r="AL16" s="29">
        <f>IF('[1]2-SISTEC por Curso'!$A131="","",'[1]2-SISTEC por Curso'!AL131)</f>
        <v>30</v>
      </c>
      <c r="AM16" s="30"/>
      <c r="AN16" s="29">
        <f>IF('[1]2-SISTEC por Curso'!$A131="","",'[1]2-SISTEC por Curso'!AM131)</f>
        <v>5</v>
      </c>
      <c r="AO16" s="29">
        <f>IF('[1]2-SISTEC por Curso'!$A131="","",'[1]2-SISTEC por Curso'!AN131)</f>
        <v>14</v>
      </c>
      <c r="AP16" s="29">
        <f>IF('[1]2-SISTEC por Curso'!$A131="","",'[1]2-SISTEC por Curso'!AO131)</f>
        <v>33</v>
      </c>
      <c r="AQ16" s="29">
        <f>IF('[1]2-SISTEC por Curso'!$A131="","",'[1]2-SISTEC por Curso'!AP131)</f>
        <v>0</v>
      </c>
      <c r="AR16" s="30"/>
      <c r="AS16" s="29">
        <f>IF('[1]2-SISTEC por Curso'!$A131="","",'[1]2-SISTEC por Curso'!AQ131)</f>
        <v>5</v>
      </c>
      <c r="AT16" s="29">
        <f>IF('[1]2-SISTEC por Curso'!$A131="","",'[1]2-SISTEC por Curso'!AR131)</f>
        <v>2</v>
      </c>
      <c r="AU16" s="29">
        <f>IF('[1]2-SISTEC por Curso'!$A131="","",'[1]2-SISTEC por Curso'!AS131)</f>
        <v>3</v>
      </c>
      <c r="AV16" s="29">
        <f>IF('[1]2-SISTEC por Curso'!$A131="","",'[1]2-SISTEC por Curso'!AT131)</f>
        <v>2</v>
      </c>
      <c r="AW16" s="30"/>
      <c r="AX16" s="29">
        <f>IF('[1]2-SISTEC por Curso'!$A131="","",'[1]2-SISTEC por Curso'!AU131)</f>
        <v>3</v>
      </c>
      <c r="AY16" s="29">
        <f>IF('[1]2-SISTEC por Curso'!$A131="","",'[1]2-SISTEC por Curso'!AV131)</f>
        <v>6</v>
      </c>
      <c r="AZ16" s="29">
        <f>IF('[1]2-SISTEC por Curso'!$A131="","",'[1]2-SISTEC por Curso'!AW131)</f>
        <v>4</v>
      </c>
      <c r="BA16" s="29">
        <f>IF('[1]2-SISTEC por Curso'!$A131="","",'[1]2-SISTEC por Curso'!AX131)</f>
        <v>10</v>
      </c>
      <c r="BB16" s="30"/>
      <c r="BC16" s="29">
        <f>IF('[1]2-SISTEC por Curso'!$A131="","",'[1]2-SISTEC por Curso'!BC131)</f>
        <v>0</v>
      </c>
      <c r="BD16" s="29">
        <f>IF('[1]2-SISTEC por Curso'!$A131="","",'[1]2-SISTEC por Curso'!BD131)</f>
        <v>0</v>
      </c>
      <c r="BE16" s="29">
        <f>IF('[1]2-SISTEC por Curso'!$A131="","",'[1]2-SISTEC por Curso'!BE131)</f>
        <v>0</v>
      </c>
      <c r="BF16" s="29">
        <f>IF('[1]2-SISTEC por Curso'!$A131="","",'[1]2-SISTEC por Curso'!BF131)</f>
        <v>0</v>
      </c>
      <c r="BG16" s="30"/>
      <c r="BH16" s="29">
        <f>IF('[1]2-SISTEC por Curso'!$A131="","",'[1]2-SISTEC por Curso'!BP131)</f>
        <v>209</v>
      </c>
      <c r="BI16" s="29">
        <f>IF('[1]2-SISTEC por Curso'!$A131="","",'[1]2-SISTEC por Curso'!BQ131)</f>
        <v>206</v>
      </c>
      <c r="BJ16" s="29">
        <f>IF('[1]2-SISTEC por Curso'!$A131="","",'[1]2-SISTEC por Curso'!BR131)</f>
        <v>199</v>
      </c>
      <c r="BK16" s="29">
        <f>IF('[1]2-SISTEC por Curso'!$A131="","",'[1]2-SISTEC por Curso'!BS131)</f>
        <v>168</v>
      </c>
      <c r="BL16" s="30"/>
      <c r="BM16" s="29">
        <f>IF('[1]2-SISTEC por Curso'!$A131="","",'[1]2-SISTEC por Curso'!BL131)</f>
        <v>47</v>
      </c>
      <c r="BN16" s="29">
        <f>IF('[1]2-SISTEC por Curso'!$A131="","",'[1]2-SISTEC por Curso'!BM131)</f>
        <v>34</v>
      </c>
      <c r="BO16" s="29">
        <f>IF('[1]2-SISTEC por Curso'!$A131="","",'[1]2-SISTEC por Curso'!BN131)</f>
        <v>30</v>
      </c>
      <c r="BP16" s="29">
        <f>IF('[1]2-SISTEC por Curso'!$A131="","",'[1]2-SISTEC por Curso'!BO131)</f>
        <v>73</v>
      </c>
      <c r="BQ16" s="30"/>
      <c r="BR16" s="29">
        <f>IF('[1]2-SISTEC por Curso'!$A131="","",'[1]2-SISTEC por Curso'!BH131)</f>
        <v>0</v>
      </c>
      <c r="BS16" s="29">
        <f>IF('[1]2-SISTEC por Curso'!$A131="","",'[1]2-SISTEC por Curso'!BI131)</f>
        <v>12</v>
      </c>
      <c r="BT16" s="29">
        <f>IF('[1]2-SISTEC por Curso'!$A131="","",'[1]2-SISTEC por Curso'!BJ131)</f>
        <v>17</v>
      </c>
      <c r="BU16" s="29">
        <f>IF('[1]2-SISTEC por Curso'!$A131="","",'[1]2-SISTEC por Curso'!BK131)</f>
        <v>31</v>
      </c>
      <c r="BW16" s="31">
        <f t="shared" si="10"/>
        <v>0</v>
      </c>
      <c r="BX16" s="31">
        <f t="shared" si="10"/>
        <v>14.873417721518987</v>
      </c>
      <c r="BY16" s="31">
        <f t="shared" si="10"/>
        <v>11.371237458193979</v>
      </c>
      <c r="BZ16" s="31">
        <f t="shared" si="10"/>
        <v>10.380622837370241</v>
      </c>
      <c r="CA16" s="32"/>
      <c r="CB16" s="31">
        <f t="shared" si="11"/>
        <v>0</v>
      </c>
      <c r="CC16" s="31">
        <f t="shared" si="11"/>
        <v>17.088607594936708</v>
      </c>
      <c r="CD16" s="31">
        <f t="shared" si="11"/>
        <v>10.033444816053512</v>
      </c>
      <c r="CE16" s="31">
        <f t="shared" si="11"/>
        <v>12.45674740484429</v>
      </c>
      <c r="CF16" s="32"/>
      <c r="CG16" s="31">
        <f t="shared" si="12"/>
        <v>4.8327137546468402</v>
      </c>
      <c r="CH16" s="31">
        <f t="shared" si="12"/>
        <v>6.962025316455696</v>
      </c>
      <c r="CI16" s="31">
        <f t="shared" si="12"/>
        <v>13.377926421404682</v>
      </c>
      <c r="CJ16" s="31">
        <f t="shared" si="12"/>
        <v>4.1522491349480966</v>
      </c>
      <c r="CL16" s="31">
        <f t="shared" si="13"/>
        <v>0</v>
      </c>
      <c r="CM16" s="31">
        <f t="shared" si="13"/>
        <v>0</v>
      </c>
      <c r="CN16" s="31">
        <f t="shared" si="13"/>
        <v>0</v>
      </c>
      <c r="CO16" s="31">
        <f t="shared" si="13"/>
        <v>0</v>
      </c>
      <c r="CP16" s="32"/>
      <c r="CQ16" s="31">
        <f t="shared" si="14"/>
        <v>77.695167286245351</v>
      </c>
      <c r="CR16" s="31">
        <f t="shared" si="14"/>
        <v>65.189873417721529</v>
      </c>
      <c r="CS16" s="31">
        <f t="shared" si="14"/>
        <v>66.555183946488299</v>
      </c>
      <c r="CT16" s="31">
        <f t="shared" si="14"/>
        <v>58.131487889273359</v>
      </c>
      <c r="CU16" s="32"/>
      <c r="CV16" s="31">
        <f t="shared" si="15"/>
        <v>17.472118959107807</v>
      </c>
      <c r="CW16" s="31">
        <f t="shared" si="15"/>
        <v>10.759493670886076</v>
      </c>
      <c r="CX16" s="31">
        <f t="shared" si="15"/>
        <v>10.033444816053512</v>
      </c>
      <c r="CY16" s="31">
        <f t="shared" si="15"/>
        <v>25.259515570934255</v>
      </c>
      <c r="CZ16" s="32"/>
      <c r="DA16" s="31">
        <f t="shared" si="16"/>
        <v>0</v>
      </c>
      <c r="DB16" s="31">
        <f t="shared" si="16"/>
        <v>24.489795918367346</v>
      </c>
      <c r="DC16" s="31">
        <f t="shared" si="16"/>
        <v>34.693877551020407</v>
      </c>
      <c r="DD16" s="31">
        <f t="shared" si="16"/>
        <v>36.904761904761905</v>
      </c>
      <c r="DE16" s="32"/>
      <c r="DF16" s="31">
        <f t="shared" si="17"/>
        <v>0</v>
      </c>
      <c r="DG16" s="31">
        <f t="shared" si="17"/>
        <v>71.05263157894737</v>
      </c>
      <c r="DH16" s="31">
        <f t="shared" si="17"/>
        <v>42.857142857142854</v>
      </c>
      <c r="DI16" s="31">
        <f t="shared" si="17"/>
        <v>75</v>
      </c>
      <c r="DJ16" s="32"/>
      <c r="DK16" s="31">
        <f t="shared" si="18"/>
        <v>77.695167286245351</v>
      </c>
      <c r="DL16" s="31">
        <f t="shared" si="18"/>
        <v>82.278481012658233</v>
      </c>
      <c r="DM16" s="31">
        <f t="shared" si="18"/>
        <v>76.588628762541816</v>
      </c>
      <c r="DN16" s="31">
        <f t="shared" si="18"/>
        <v>70.588235294117652</v>
      </c>
    </row>
    <row r="17" spans="1:118" s="26" customFormat="1" ht="25.5">
      <c r="A17" s="27" t="str">
        <f>IF('[1]2-SISTEC por Curso'!$A132="","",'[1]2-SISTEC por Curso'!C132)</f>
        <v>INSTITUTO FEDERAL SULRIOGRANDENSE CAMPUS SAPUCAIA DO SUL</v>
      </c>
      <c r="B17" s="27" t="str">
        <f>IF('[1]2-SISTEC por Curso'!$A132="","",'[1]2-SISTEC por Curso'!E132)</f>
        <v>Consolidada (+5 anos)</v>
      </c>
      <c r="C17" s="27" t="str">
        <f>IF('[1]2-SISTEC por Curso'!$A132="","",'[1]2-SISTEC por Curso'!H132)</f>
        <v>TÉCNICO EM GESTÃO CULTURAL</v>
      </c>
      <c r="D17" s="27" t="str">
        <f>IF('[1]2-SISTEC por Curso'!$A132="","",'[1]2-SISTEC por Curso'!I132)</f>
        <v>TÉCNICO</v>
      </c>
      <c r="E17" s="27" t="str">
        <f>IF('[1]2-SISTEC por Curso'!$A132="","",'[1]2-SISTEC por Curso'!F132)</f>
        <v>PRODUÇÃO CULTURAL E DESIGN</v>
      </c>
      <c r="F17" s="27" t="str">
        <f>IF('[1]2-SISTEC por Curso'!$A132="","",'[1]2-SISTEC por Curso'!K132)</f>
        <v>Integrado</v>
      </c>
      <c r="G17" s="27" t="str">
        <f>IF('[1]2-SISTEC por Curso'!$A132="","",'[1]2-SISTEC por Curso'!L132)</f>
        <v>Ensino Presencial</v>
      </c>
      <c r="H17" s="27">
        <f>IF('[1]2-SISTEC por Curso'!$A132="","",'[1]2-SISTEC por Curso'!J132)</f>
        <v>3540</v>
      </c>
      <c r="I17" s="28"/>
      <c r="J17" s="29">
        <f>IF('[1]2-SISTEC por Curso'!$A132="","",'[1]2-SISTEC por Curso'!O132)</f>
        <v>69</v>
      </c>
      <c r="K17" s="29">
        <f>IF('[1]2-SISTEC por Curso'!$A132="","",'[1]2-SISTEC por Curso'!P132)</f>
        <v>64</v>
      </c>
      <c r="L17" s="29">
        <f>IF('[1]2-SISTEC por Curso'!$A132="","",'[1]2-SISTEC por Curso'!Q132)</f>
        <v>0</v>
      </c>
      <c r="M17" s="29">
        <f>IF('[1]2-SISTEC por Curso'!$A132="","",'[1]2-SISTEC por Curso'!R132)</f>
        <v>0</v>
      </c>
      <c r="N17" s="30">
        <f>IF('[1]2-SISTEC por Curso'!$A132="","",'[1]2-SISTEC por Curso'!S132)</f>
        <v>260</v>
      </c>
      <c r="O17" s="29">
        <f>IF('[1]2-SISTEC por Curso'!$A132="","",'[1]2-SISTEC por Curso'!S132)</f>
        <v>260</v>
      </c>
      <c r="P17" s="29">
        <f>IF('[1]2-SISTEC por Curso'!$A132="","",'[1]2-SISTEC por Curso'!T132)</f>
        <v>313</v>
      </c>
      <c r="Q17" s="29">
        <f>IF('[1]2-SISTEC por Curso'!$A132="","",'[1]2-SISTEC por Curso'!U132)</f>
        <v>192</v>
      </c>
      <c r="R17" s="29">
        <f>IF('[1]2-SISTEC por Curso'!$A132="","",'[1]2-SISTEC por Curso'!V132)</f>
        <v>124</v>
      </c>
      <c r="S17" s="30"/>
      <c r="T17" s="29">
        <f>IF('[1]2-SISTEC por Curso'!$A132="","",'[1]2-SISTEC por Curso'!W132)</f>
        <v>0</v>
      </c>
      <c r="U17" s="29">
        <f>IF('[1]2-SISTEC por Curso'!$A132="","",'[1]2-SISTEC por Curso'!X132)</f>
        <v>0</v>
      </c>
      <c r="V17" s="29">
        <f>IF('[1]2-SISTEC por Curso'!$A132="","",'[1]2-SISTEC por Curso'!Y132)</f>
        <v>0</v>
      </c>
      <c r="W17" s="29">
        <f>IF('[1]2-SISTEC por Curso'!$A132="","",'[1]2-SISTEC por Curso'!Z132)</f>
        <v>3</v>
      </c>
      <c r="X17" s="30"/>
      <c r="Y17" s="29">
        <f>IF('[1]2-SISTEC por Curso'!$A132="","",'[1]2-SISTEC por Curso'!AA132)</f>
        <v>0</v>
      </c>
      <c r="Z17" s="29">
        <f>IF('[1]2-SISTEC por Curso'!$A132="","",'[1]2-SISTEC por Curso'!AB132)</f>
        <v>88</v>
      </c>
      <c r="AA17" s="29">
        <f>IF('[1]2-SISTEC por Curso'!$A132="","",'[1]2-SISTEC por Curso'!AC132)</f>
        <v>43</v>
      </c>
      <c r="AB17" s="29">
        <f>IF('[1]2-SISTEC por Curso'!$A132="","",'[1]2-SISTEC por Curso'!AD132)</f>
        <v>42</v>
      </c>
      <c r="AC17" s="30"/>
      <c r="AD17" s="29">
        <f>IF('[1]2-SISTEC por Curso'!$A132="","",'[1]2-SISTEC por Curso'!AE132)</f>
        <v>59</v>
      </c>
      <c r="AE17" s="29">
        <f>IF('[1]2-SISTEC por Curso'!$A132="","",'[1]2-SISTEC por Curso'!AF132)</f>
        <v>62</v>
      </c>
      <c r="AF17" s="29">
        <f>IF('[1]2-SISTEC por Curso'!$A132="","",'[1]2-SISTEC por Curso'!AG132)</f>
        <v>57</v>
      </c>
      <c r="AG17" s="29">
        <f>IF('[1]2-SISTEC por Curso'!$A132="","",'[1]2-SISTEC por Curso'!AH132)</f>
        <v>53</v>
      </c>
      <c r="AH17" s="30"/>
      <c r="AI17" s="29">
        <f>IF('[1]2-SISTEC por Curso'!$A132="","",'[1]2-SISTEC por Curso'!AI132)</f>
        <v>0</v>
      </c>
      <c r="AJ17" s="29">
        <f>IF('[1]2-SISTEC por Curso'!$A132="","",'[1]2-SISTEC por Curso'!AJ132)</f>
        <v>53</v>
      </c>
      <c r="AK17" s="29">
        <f>IF('[1]2-SISTEC por Curso'!$A132="","",'[1]2-SISTEC por Curso'!AK132)</f>
        <v>11</v>
      </c>
      <c r="AL17" s="29">
        <f>IF('[1]2-SISTEC por Curso'!$A132="","",'[1]2-SISTEC por Curso'!AL132)</f>
        <v>11</v>
      </c>
      <c r="AM17" s="30"/>
      <c r="AN17" s="29">
        <f>IF('[1]2-SISTEC por Curso'!$A132="","",'[1]2-SISTEC por Curso'!AM132)</f>
        <v>5</v>
      </c>
      <c r="AO17" s="29">
        <f>IF('[1]2-SISTEC por Curso'!$A132="","",'[1]2-SISTEC por Curso'!AN132)</f>
        <v>17</v>
      </c>
      <c r="AP17" s="29">
        <f>IF('[1]2-SISTEC por Curso'!$A132="","",'[1]2-SISTEC por Curso'!AO132)</f>
        <v>21</v>
      </c>
      <c r="AQ17" s="29">
        <f>IF('[1]2-SISTEC por Curso'!$A132="","",'[1]2-SISTEC por Curso'!AP132)</f>
        <v>0</v>
      </c>
      <c r="AR17" s="30"/>
      <c r="AS17" s="29">
        <f>IF('[1]2-SISTEC por Curso'!$A132="","",'[1]2-SISTEC por Curso'!AQ132)</f>
        <v>4</v>
      </c>
      <c r="AT17" s="29">
        <f>IF('[1]2-SISTEC por Curso'!$A132="","",'[1]2-SISTEC por Curso'!AR132)</f>
        <v>9</v>
      </c>
      <c r="AU17" s="29">
        <f>IF('[1]2-SISTEC por Curso'!$A132="","",'[1]2-SISTEC por Curso'!AS132)</f>
        <v>2</v>
      </c>
      <c r="AV17" s="29">
        <f>IF('[1]2-SISTEC por Curso'!$A132="","",'[1]2-SISTEC por Curso'!AT132)</f>
        <v>2</v>
      </c>
      <c r="AW17" s="30"/>
      <c r="AX17" s="29">
        <f>IF('[1]2-SISTEC por Curso'!$A132="","",'[1]2-SISTEC por Curso'!AU132)</f>
        <v>2</v>
      </c>
      <c r="AY17" s="29">
        <f>IF('[1]2-SISTEC por Curso'!$A132="","",'[1]2-SISTEC por Curso'!AV132)</f>
        <v>7</v>
      </c>
      <c r="AZ17" s="29">
        <f>IF('[1]2-SISTEC por Curso'!$A132="","",'[1]2-SISTEC por Curso'!AW132)</f>
        <v>2</v>
      </c>
      <c r="BA17" s="29">
        <f>IF('[1]2-SISTEC por Curso'!$A132="","",'[1]2-SISTEC por Curso'!AX132)</f>
        <v>1</v>
      </c>
      <c r="BB17" s="30"/>
      <c r="BC17" s="29">
        <f>IF('[1]2-SISTEC por Curso'!$A132="","",'[1]2-SISTEC por Curso'!BC132)</f>
        <v>0</v>
      </c>
      <c r="BD17" s="29">
        <f>IF('[1]2-SISTEC por Curso'!$A132="","",'[1]2-SISTEC por Curso'!BD132)</f>
        <v>0</v>
      </c>
      <c r="BE17" s="29">
        <f>IF('[1]2-SISTEC por Curso'!$A132="","",'[1]2-SISTEC por Curso'!BE132)</f>
        <v>0</v>
      </c>
      <c r="BF17" s="29">
        <f>IF('[1]2-SISTEC por Curso'!$A132="","",'[1]2-SISTEC por Curso'!BF132)</f>
        <v>0</v>
      </c>
      <c r="BG17" s="30"/>
      <c r="BH17" s="29">
        <f>IF('[1]2-SISTEC por Curso'!$A132="","",'[1]2-SISTEC por Curso'!BP132)</f>
        <v>196</v>
      </c>
      <c r="BI17" s="29">
        <f>IF('[1]2-SISTEC por Curso'!$A132="","",'[1]2-SISTEC por Curso'!BQ132)</f>
        <v>181</v>
      </c>
      <c r="BJ17" s="29">
        <f>IF('[1]2-SISTEC por Curso'!$A132="","",'[1]2-SISTEC por Curso'!BR132)</f>
        <v>113</v>
      </c>
      <c r="BK17" s="29">
        <f>IF('[1]2-SISTEC por Curso'!$A132="","",'[1]2-SISTEC por Curso'!BS132)</f>
        <v>59</v>
      </c>
      <c r="BL17" s="30"/>
      <c r="BM17" s="29">
        <f>IF('[1]2-SISTEC por Curso'!$A132="","",'[1]2-SISTEC por Curso'!BL132)</f>
        <v>53</v>
      </c>
      <c r="BN17" s="29">
        <f>IF('[1]2-SISTEC por Curso'!$A132="","",'[1]2-SISTEC por Curso'!BM132)</f>
        <v>11</v>
      </c>
      <c r="BO17" s="29">
        <f>IF('[1]2-SISTEC por Curso'!$A132="","",'[1]2-SISTEC por Curso'!BN132)</f>
        <v>11</v>
      </c>
      <c r="BP17" s="29">
        <f>IF('[1]2-SISTEC por Curso'!$A132="","",'[1]2-SISTEC por Curso'!BO132)</f>
        <v>20</v>
      </c>
      <c r="BQ17" s="30"/>
      <c r="BR17" s="29">
        <f>IF('[1]2-SISTEC por Curso'!$A132="","",'[1]2-SISTEC por Curso'!BH132)</f>
        <v>0</v>
      </c>
      <c r="BS17" s="29">
        <f>IF('[1]2-SISTEC por Curso'!$A132="","",'[1]2-SISTEC por Curso'!BI132)</f>
        <v>46</v>
      </c>
      <c r="BT17" s="29">
        <f>IF('[1]2-SISTEC por Curso'!$A132="","",'[1]2-SISTEC por Curso'!BJ132)</f>
        <v>40</v>
      </c>
      <c r="BU17" s="29">
        <f>IF('[1]2-SISTEC por Curso'!$A132="","",'[1]2-SISTEC por Curso'!BK132)</f>
        <v>42</v>
      </c>
      <c r="BW17" s="31">
        <f t="shared" si="10"/>
        <v>0</v>
      </c>
      <c r="BX17" s="31">
        <f t="shared" si="10"/>
        <v>16.932907348242811</v>
      </c>
      <c r="BY17" s="31">
        <f t="shared" si="10"/>
        <v>5.7291666666666661</v>
      </c>
      <c r="BZ17" s="31">
        <f t="shared" si="10"/>
        <v>8.870967741935484</v>
      </c>
      <c r="CA17" s="32"/>
      <c r="CB17" s="31">
        <f t="shared" si="11"/>
        <v>0</v>
      </c>
      <c r="CC17" s="31">
        <f t="shared" si="11"/>
        <v>28.115015974440894</v>
      </c>
      <c r="CD17" s="31">
        <f t="shared" si="11"/>
        <v>22.395833333333336</v>
      </c>
      <c r="CE17" s="31">
        <f t="shared" si="11"/>
        <v>33.87096774193548</v>
      </c>
      <c r="CF17" s="32"/>
      <c r="CG17" s="31">
        <f t="shared" si="12"/>
        <v>4.2307692307692308</v>
      </c>
      <c r="CH17" s="31">
        <f t="shared" si="12"/>
        <v>10.543130990415335</v>
      </c>
      <c r="CI17" s="31">
        <f t="shared" si="12"/>
        <v>13.020833333333334</v>
      </c>
      <c r="CJ17" s="31">
        <f t="shared" si="12"/>
        <v>2.4193548387096775</v>
      </c>
      <c r="CL17" s="31">
        <f t="shared" si="13"/>
        <v>0</v>
      </c>
      <c r="CM17" s="31">
        <f t="shared" si="13"/>
        <v>0</v>
      </c>
      <c r="CN17" s="31">
        <f t="shared" si="13"/>
        <v>0</v>
      </c>
      <c r="CO17" s="31">
        <f t="shared" si="13"/>
        <v>0</v>
      </c>
      <c r="CP17" s="32"/>
      <c r="CQ17" s="31">
        <f t="shared" si="14"/>
        <v>75.384615384615387</v>
      </c>
      <c r="CR17" s="31">
        <f t="shared" si="14"/>
        <v>57.827476038338652</v>
      </c>
      <c r="CS17" s="31">
        <f t="shared" si="14"/>
        <v>58.854166666666664</v>
      </c>
      <c r="CT17" s="31">
        <f t="shared" si="14"/>
        <v>47.580645161290327</v>
      </c>
      <c r="CU17" s="32"/>
      <c r="CV17" s="31">
        <f t="shared" si="15"/>
        <v>20.384615384615383</v>
      </c>
      <c r="CW17" s="31">
        <f t="shared" si="15"/>
        <v>3.5143769968051117</v>
      </c>
      <c r="CX17" s="31">
        <f t="shared" si="15"/>
        <v>5.7291666666666661</v>
      </c>
      <c r="CY17" s="31">
        <f t="shared" si="15"/>
        <v>16.129032258064516</v>
      </c>
      <c r="CZ17" s="32"/>
      <c r="DA17" s="31">
        <f t="shared" si="16"/>
        <v>0</v>
      </c>
      <c r="DB17" s="31">
        <f t="shared" si="16"/>
        <v>74.193548387096769</v>
      </c>
      <c r="DC17" s="31">
        <f t="shared" si="16"/>
        <v>70.175438596491219</v>
      </c>
      <c r="DD17" s="31">
        <f t="shared" si="16"/>
        <v>79.245283018867923</v>
      </c>
      <c r="DE17" s="32"/>
      <c r="DF17" s="31">
        <f t="shared" si="17"/>
        <v>0</v>
      </c>
      <c r="DG17" s="31">
        <f t="shared" si="17"/>
        <v>72.727272727272734</v>
      </c>
      <c r="DH17" s="31">
        <f t="shared" si="17"/>
        <v>63.235294117647058</v>
      </c>
      <c r="DI17" s="31">
        <f t="shared" si="17"/>
        <v>93.333333333333329</v>
      </c>
      <c r="DJ17" s="32"/>
      <c r="DK17" s="31">
        <f t="shared" si="18"/>
        <v>75.384615384615387</v>
      </c>
      <c r="DL17" s="31">
        <f t="shared" si="18"/>
        <v>85.942492012779553</v>
      </c>
      <c r="DM17" s="31">
        <f t="shared" si="18"/>
        <v>81.25</v>
      </c>
      <c r="DN17" s="31">
        <f t="shared" si="18"/>
        <v>81.451612903225808</v>
      </c>
    </row>
    <row r="18" spans="1:118" s="26" customFormat="1" ht="25.5">
      <c r="A18" s="27" t="str">
        <f>IF('[1]2-SISTEC por Curso'!$A133="","",'[1]2-SISTEC por Curso'!C133)</f>
        <v>INSTITUTO FEDERAL SULRIOGRANDENSE CAMPUS SAPUCAIA DO SUL</v>
      </c>
      <c r="B18" s="27" t="str">
        <f>IF('[1]2-SISTEC por Curso'!$A133="","",'[1]2-SISTEC por Curso'!E133)</f>
        <v>Consolidada (+5 anos)</v>
      </c>
      <c r="C18" s="27" t="str">
        <f>IF('[1]2-SISTEC por Curso'!$A133="","",'[1]2-SISTEC por Curso'!H133)</f>
        <v>TÉCNICO EM PLÁSTICOS</v>
      </c>
      <c r="D18" s="27" t="str">
        <f>IF('[1]2-SISTEC por Curso'!$A133="","",'[1]2-SISTEC por Curso'!I133)</f>
        <v>TÉCNICO</v>
      </c>
      <c r="E18" s="27" t="str">
        <f>IF('[1]2-SISTEC por Curso'!$A133="","",'[1]2-SISTEC por Curso'!F133)</f>
        <v>PRODUÇÃO INDUSTRIAL</v>
      </c>
      <c r="F18" s="27" t="str">
        <f>IF('[1]2-SISTEC por Curso'!$A133="","",'[1]2-SISTEC por Curso'!K133)</f>
        <v>Concomitante</v>
      </c>
      <c r="G18" s="27" t="str">
        <f>IF('[1]2-SISTEC por Curso'!$A133="","",'[1]2-SISTEC por Curso'!L133)</f>
        <v>Ensino Presencial</v>
      </c>
      <c r="H18" s="27">
        <f>IF('[1]2-SISTEC por Curso'!$A133="","",'[1]2-SISTEC por Curso'!J133)</f>
        <v>1600</v>
      </c>
      <c r="I18" s="28"/>
      <c r="J18" s="29">
        <f>IF('[1]2-SISTEC por Curso'!$A133="","",'[1]2-SISTEC por Curso'!O133)</f>
        <v>1</v>
      </c>
      <c r="K18" s="29">
        <f>IF('[1]2-SISTEC por Curso'!$A133="","",'[1]2-SISTEC por Curso'!P133)</f>
        <v>4</v>
      </c>
      <c r="L18" s="29">
        <f>IF('[1]2-SISTEC por Curso'!$A133="","",'[1]2-SISTEC por Curso'!Q133)</f>
        <v>0</v>
      </c>
      <c r="M18" s="29">
        <f>IF('[1]2-SISTEC por Curso'!$A133="","",'[1]2-SISTEC por Curso'!R133)</f>
        <v>0</v>
      </c>
      <c r="N18" s="30">
        <f>IF('[1]2-SISTEC por Curso'!$A133="","",'[1]2-SISTEC por Curso'!S133)</f>
        <v>21</v>
      </c>
      <c r="O18" s="29">
        <f>IF('[1]2-SISTEC por Curso'!$A133="","",'[1]2-SISTEC por Curso'!S133)</f>
        <v>21</v>
      </c>
      <c r="P18" s="29">
        <f>IF('[1]2-SISTEC por Curso'!$A133="","",'[1]2-SISTEC por Curso'!T133)</f>
        <v>22</v>
      </c>
      <c r="Q18" s="29">
        <f>IF('[1]2-SISTEC por Curso'!$A133="","",'[1]2-SISTEC por Curso'!U133)</f>
        <v>8</v>
      </c>
      <c r="R18" s="29">
        <f>IF('[1]2-SISTEC por Curso'!$A133="","",'[1]2-SISTEC por Curso'!V133)</f>
        <v>7</v>
      </c>
      <c r="S18" s="30"/>
      <c r="T18" s="29">
        <f>IF('[1]2-SISTEC por Curso'!$A133="","",'[1]2-SISTEC por Curso'!W133)</f>
        <v>2</v>
      </c>
      <c r="U18" s="29">
        <f>IF('[1]2-SISTEC por Curso'!$A133="","",'[1]2-SISTEC por Curso'!X133)</f>
        <v>4</v>
      </c>
      <c r="V18" s="29">
        <f>IF('[1]2-SISTEC por Curso'!$A133="","",'[1]2-SISTEC por Curso'!Y133)</f>
        <v>1</v>
      </c>
      <c r="W18" s="29">
        <f>IF('[1]2-SISTEC por Curso'!$A133="","",'[1]2-SISTEC por Curso'!Z133)</f>
        <v>0</v>
      </c>
      <c r="X18" s="30"/>
      <c r="Y18" s="29">
        <f>IF('[1]2-SISTEC por Curso'!$A133="","",'[1]2-SISTEC por Curso'!AA133)</f>
        <v>0</v>
      </c>
      <c r="Z18" s="29">
        <f>IF('[1]2-SISTEC por Curso'!$A133="","",'[1]2-SISTEC por Curso'!AB133)</f>
        <v>7</v>
      </c>
      <c r="AA18" s="29">
        <f>IF('[1]2-SISTEC por Curso'!$A133="","",'[1]2-SISTEC por Curso'!AC133)</f>
        <v>0</v>
      </c>
      <c r="AB18" s="29">
        <f>IF('[1]2-SISTEC por Curso'!$A133="","",'[1]2-SISTEC por Curso'!AD133)</f>
        <v>0</v>
      </c>
      <c r="AC18" s="30"/>
      <c r="AD18" s="29">
        <f>IF('[1]2-SISTEC por Curso'!$A133="","",'[1]2-SISTEC por Curso'!AE133)</f>
        <v>0</v>
      </c>
      <c r="AE18" s="29">
        <f>IF('[1]2-SISTEC por Curso'!$A133="","",'[1]2-SISTEC por Curso'!AF133)</f>
        <v>0</v>
      </c>
      <c r="AF18" s="29">
        <f>IF('[1]2-SISTEC por Curso'!$A133="","",'[1]2-SISTEC por Curso'!AG133)</f>
        <v>0</v>
      </c>
      <c r="AG18" s="29">
        <f>IF('[1]2-SISTEC por Curso'!$A133="","",'[1]2-SISTEC por Curso'!AH133)</f>
        <v>0</v>
      </c>
      <c r="AH18" s="30"/>
      <c r="AI18" s="29">
        <f>IF('[1]2-SISTEC por Curso'!$A133="","",'[1]2-SISTEC por Curso'!AI133)</f>
        <v>21</v>
      </c>
      <c r="AJ18" s="29">
        <f>IF('[1]2-SISTEC por Curso'!$A133="","",'[1]2-SISTEC por Curso'!AJ133)</f>
        <v>22</v>
      </c>
      <c r="AK18" s="29">
        <f>IF('[1]2-SISTEC por Curso'!$A133="","",'[1]2-SISTEC por Curso'!AK133)</f>
        <v>8</v>
      </c>
      <c r="AL18" s="29">
        <f>IF('[1]2-SISTEC por Curso'!$A133="","",'[1]2-SISTEC por Curso'!AL133)</f>
        <v>7</v>
      </c>
      <c r="AM18" s="30"/>
      <c r="AN18" s="29">
        <f>IF('[1]2-SISTEC por Curso'!$A133="","",'[1]2-SISTEC por Curso'!AM133)</f>
        <v>3</v>
      </c>
      <c r="AO18" s="29">
        <f>IF('[1]2-SISTEC por Curso'!$A133="","",'[1]2-SISTEC por Curso'!AN133)</f>
        <v>7</v>
      </c>
      <c r="AP18" s="29">
        <f>IF('[1]2-SISTEC por Curso'!$A133="","",'[1]2-SISTEC por Curso'!AO133)</f>
        <v>1</v>
      </c>
      <c r="AQ18" s="29">
        <f>IF('[1]2-SISTEC por Curso'!$A133="","",'[1]2-SISTEC por Curso'!AP133)</f>
        <v>0</v>
      </c>
      <c r="AR18" s="30"/>
      <c r="AS18" s="29">
        <f>IF('[1]2-SISTEC por Curso'!$A133="","",'[1]2-SISTEC por Curso'!AQ133)</f>
        <v>0</v>
      </c>
      <c r="AT18" s="29">
        <f>IF('[1]2-SISTEC por Curso'!$A133="","",'[1]2-SISTEC por Curso'!AR133)</f>
        <v>0</v>
      </c>
      <c r="AU18" s="29">
        <f>IF('[1]2-SISTEC por Curso'!$A133="","",'[1]2-SISTEC por Curso'!AS133)</f>
        <v>0</v>
      </c>
      <c r="AV18" s="29">
        <f>IF('[1]2-SISTEC por Curso'!$A133="","",'[1]2-SISTEC por Curso'!AT133)</f>
        <v>0</v>
      </c>
      <c r="AW18" s="30"/>
      <c r="AX18" s="29">
        <f>IF('[1]2-SISTEC por Curso'!$A133="","",'[1]2-SISTEC por Curso'!AU133)</f>
        <v>0</v>
      </c>
      <c r="AY18" s="29">
        <f>IF('[1]2-SISTEC por Curso'!$A133="","",'[1]2-SISTEC por Curso'!AV133)</f>
        <v>0</v>
      </c>
      <c r="AZ18" s="29">
        <f>IF('[1]2-SISTEC por Curso'!$A133="","",'[1]2-SISTEC por Curso'!AW133)</f>
        <v>0</v>
      </c>
      <c r="BA18" s="29">
        <f>IF('[1]2-SISTEC por Curso'!$A133="","",'[1]2-SISTEC por Curso'!AX133)</f>
        <v>0</v>
      </c>
      <c r="BB18" s="30"/>
      <c r="BC18" s="29">
        <f>IF('[1]2-SISTEC por Curso'!$A133="","",'[1]2-SISTEC por Curso'!BC133)</f>
        <v>0</v>
      </c>
      <c r="BD18" s="29">
        <f>IF('[1]2-SISTEC por Curso'!$A133="","",'[1]2-SISTEC por Curso'!BD133)</f>
        <v>0</v>
      </c>
      <c r="BE18" s="29">
        <f>IF('[1]2-SISTEC por Curso'!$A133="","",'[1]2-SISTEC por Curso'!BE133)</f>
        <v>0</v>
      </c>
      <c r="BF18" s="29">
        <f>IF('[1]2-SISTEC por Curso'!$A133="","",'[1]2-SISTEC por Curso'!BF133)</f>
        <v>0</v>
      </c>
      <c r="BG18" s="30"/>
      <c r="BH18" s="29">
        <f>IF('[1]2-SISTEC por Curso'!$A133="","",'[1]2-SISTEC por Curso'!BP133)</f>
        <v>0</v>
      </c>
      <c r="BI18" s="29">
        <f>IF('[1]2-SISTEC por Curso'!$A133="","",'[1]2-SISTEC por Curso'!BQ133)</f>
        <v>0</v>
      </c>
      <c r="BJ18" s="29">
        <f>IF('[1]2-SISTEC por Curso'!$A133="","",'[1]2-SISTEC por Curso'!BR133)</f>
        <v>0</v>
      </c>
      <c r="BK18" s="29">
        <f>IF('[1]2-SISTEC por Curso'!$A133="","",'[1]2-SISTEC por Curso'!BS133)</f>
        <v>0</v>
      </c>
      <c r="BL18" s="30"/>
      <c r="BM18" s="29">
        <f>IF('[1]2-SISTEC por Curso'!$A133="","",'[1]2-SISTEC por Curso'!BL133)</f>
        <v>18</v>
      </c>
      <c r="BN18" s="29">
        <f>IF('[1]2-SISTEC por Curso'!$A133="","",'[1]2-SISTEC por Curso'!BM133)</f>
        <v>8</v>
      </c>
      <c r="BO18" s="29">
        <f>IF('[1]2-SISTEC por Curso'!$A133="","",'[1]2-SISTEC por Curso'!BN133)</f>
        <v>7</v>
      </c>
      <c r="BP18" s="29">
        <f>IF('[1]2-SISTEC por Curso'!$A133="","",'[1]2-SISTEC por Curso'!BO133)</f>
        <v>7</v>
      </c>
      <c r="BQ18" s="30"/>
      <c r="BR18" s="29">
        <f>IF('[1]2-SISTEC por Curso'!$A133="","",'[1]2-SISTEC por Curso'!BH133)</f>
        <v>0</v>
      </c>
      <c r="BS18" s="29">
        <f>IF('[1]2-SISTEC por Curso'!$A133="","",'[1]2-SISTEC por Curso'!BI133)</f>
        <v>0</v>
      </c>
      <c r="BT18" s="29">
        <f>IF('[1]2-SISTEC por Curso'!$A133="","",'[1]2-SISTEC por Curso'!BJ133)</f>
        <v>0</v>
      </c>
      <c r="BU18" s="29">
        <f>IF('[1]2-SISTEC por Curso'!$A133="","",'[1]2-SISTEC por Curso'!BK133)</f>
        <v>0</v>
      </c>
      <c r="BW18" s="31">
        <f t="shared" si="10"/>
        <v>100</v>
      </c>
      <c r="BX18" s="31">
        <f t="shared" si="10"/>
        <v>100</v>
      </c>
      <c r="BY18" s="31">
        <f t="shared" si="10"/>
        <v>100</v>
      </c>
      <c r="BZ18" s="31">
        <f t="shared" si="10"/>
        <v>100</v>
      </c>
      <c r="CA18" s="32"/>
      <c r="CB18" s="31">
        <f t="shared" si="11"/>
        <v>0</v>
      </c>
      <c r="CC18" s="31">
        <f t="shared" si="11"/>
        <v>31.818181818181817</v>
      </c>
      <c r="CD18" s="31">
        <f t="shared" si="11"/>
        <v>0</v>
      </c>
      <c r="CE18" s="31">
        <f t="shared" si="11"/>
        <v>0</v>
      </c>
      <c r="CF18" s="32"/>
      <c r="CG18" s="31">
        <f t="shared" si="12"/>
        <v>14.285714285714285</v>
      </c>
      <c r="CH18" s="31">
        <f t="shared" si="12"/>
        <v>31.818181818181817</v>
      </c>
      <c r="CI18" s="31">
        <f t="shared" si="12"/>
        <v>12.5</v>
      </c>
      <c r="CJ18" s="31">
        <f t="shared" si="12"/>
        <v>0</v>
      </c>
      <c r="CL18" s="31">
        <f t="shared" si="13"/>
        <v>0</v>
      </c>
      <c r="CM18" s="31">
        <f t="shared" si="13"/>
        <v>0</v>
      </c>
      <c r="CN18" s="31">
        <f t="shared" si="13"/>
        <v>0</v>
      </c>
      <c r="CO18" s="31">
        <f t="shared" si="13"/>
        <v>0</v>
      </c>
      <c r="CP18" s="32"/>
      <c r="CQ18" s="31">
        <f t="shared" si="14"/>
        <v>0</v>
      </c>
      <c r="CR18" s="31">
        <f t="shared" si="14"/>
        <v>0</v>
      </c>
      <c r="CS18" s="31">
        <f t="shared" si="14"/>
        <v>0</v>
      </c>
      <c r="CT18" s="31">
        <f t="shared" si="14"/>
        <v>0</v>
      </c>
      <c r="CU18" s="32"/>
      <c r="CV18" s="31">
        <f t="shared" si="15"/>
        <v>85.714285714285708</v>
      </c>
      <c r="CW18" s="31">
        <f t="shared" si="15"/>
        <v>36.363636363636367</v>
      </c>
      <c r="CX18" s="31">
        <f t="shared" si="15"/>
        <v>87.5</v>
      </c>
      <c r="CY18" s="31">
        <f t="shared" si="15"/>
        <v>100</v>
      </c>
      <c r="CZ18" s="32"/>
      <c r="DA18" s="31" t="str">
        <f t="shared" si="16"/>
        <v>-</v>
      </c>
      <c r="DB18" s="31" t="str">
        <f t="shared" si="16"/>
        <v>-</v>
      </c>
      <c r="DC18" s="31" t="str">
        <f t="shared" si="16"/>
        <v>-</v>
      </c>
      <c r="DD18" s="31" t="str">
        <f t="shared" si="16"/>
        <v>-</v>
      </c>
      <c r="DE18" s="32"/>
      <c r="DF18" s="31">
        <f t="shared" si="17"/>
        <v>0</v>
      </c>
      <c r="DG18" s="31">
        <f t="shared" si="17"/>
        <v>50</v>
      </c>
      <c r="DH18" s="31">
        <f t="shared" si="17"/>
        <v>0</v>
      </c>
      <c r="DI18" s="31" t="str">
        <f t="shared" si="17"/>
        <v>-</v>
      </c>
      <c r="DJ18" s="32"/>
      <c r="DK18" s="31">
        <f t="shared" si="18"/>
        <v>0</v>
      </c>
      <c r="DL18" s="31">
        <f t="shared" si="18"/>
        <v>31.818181818181817</v>
      </c>
      <c r="DM18" s="31">
        <f t="shared" si="18"/>
        <v>0</v>
      </c>
      <c r="DN18" s="31">
        <f t="shared" si="18"/>
        <v>0</v>
      </c>
    </row>
    <row r="19" spans="1:118" s="26" customFormat="1" ht="25.5">
      <c r="A19" s="27" t="str">
        <f>IF('[1]2-SISTEC por Curso'!$A134="","",'[1]2-SISTEC por Curso'!C134)</f>
        <v>INSTITUTO FEDERAL SULRIOGRANDENSE CAMPUS SAPUCAIA DO SUL</v>
      </c>
      <c r="B19" s="27" t="str">
        <f>IF('[1]2-SISTEC por Curso'!$A134="","",'[1]2-SISTEC por Curso'!E134)</f>
        <v>Consolidada (+5 anos)</v>
      </c>
      <c r="C19" s="27" t="str">
        <f>IF('[1]2-SISTEC por Curso'!$A134="","",'[1]2-SISTEC por Curso'!H134)</f>
        <v>TÉCNICO EM PLÁSTICOS</v>
      </c>
      <c r="D19" s="27" t="str">
        <f>IF('[1]2-SISTEC por Curso'!$A134="","",'[1]2-SISTEC por Curso'!I134)</f>
        <v>TÉCNICO</v>
      </c>
      <c r="E19" s="27" t="str">
        <f>IF('[1]2-SISTEC por Curso'!$A134="","",'[1]2-SISTEC por Curso'!F134)</f>
        <v>PRODUÇÃO INDUSTRIAL</v>
      </c>
      <c r="F19" s="27" t="str">
        <f>IF('[1]2-SISTEC por Curso'!$A134="","",'[1]2-SISTEC por Curso'!K134)</f>
        <v>Subsequente</v>
      </c>
      <c r="G19" s="27" t="str">
        <f>IF('[1]2-SISTEC por Curso'!$A134="","",'[1]2-SISTEC por Curso'!L134)</f>
        <v>Ensino Presencial</v>
      </c>
      <c r="H19" s="27">
        <f>IF('[1]2-SISTEC por Curso'!$A134="","",'[1]2-SISTEC por Curso'!J134)</f>
        <v>1600</v>
      </c>
      <c r="I19" s="28"/>
      <c r="J19" s="29">
        <f>IF('[1]2-SISTEC por Curso'!$A134="","",'[1]2-SISTEC por Curso'!O134)</f>
        <v>102</v>
      </c>
      <c r="K19" s="29">
        <f>IF('[1]2-SISTEC por Curso'!$A134="","",'[1]2-SISTEC por Curso'!P134)</f>
        <v>64</v>
      </c>
      <c r="L19" s="29">
        <f>IF('[1]2-SISTEC por Curso'!$A134="","",'[1]2-SISTEC por Curso'!Q134)</f>
        <v>42</v>
      </c>
      <c r="M19" s="29">
        <f>IF('[1]2-SISTEC por Curso'!$A134="","",'[1]2-SISTEC por Curso'!R134)</f>
        <v>23</v>
      </c>
      <c r="N19" s="30">
        <f>IF('[1]2-SISTEC por Curso'!$A134="","",'[1]2-SISTEC por Curso'!S134)</f>
        <v>264</v>
      </c>
      <c r="O19" s="29">
        <f>IF('[1]2-SISTEC por Curso'!$A134="","",'[1]2-SISTEC por Curso'!S134)</f>
        <v>264</v>
      </c>
      <c r="P19" s="29">
        <f>IF('[1]2-SISTEC por Curso'!$A134="","",'[1]2-SISTEC por Curso'!T134)</f>
        <v>301</v>
      </c>
      <c r="Q19" s="29">
        <f>IF('[1]2-SISTEC por Curso'!$A134="","",'[1]2-SISTEC por Curso'!U134)</f>
        <v>205</v>
      </c>
      <c r="R19" s="29">
        <f>IF('[1]2-SISTEC por Curso'!$A134="","",'[1]2-SISTEC por Curso'!V134)</f>
        <v>145</v>
      </c>
      <c r="S19" s="30"/>
      <c r="T19" s="29">
        <f>IF('[1]2-SISTEC por Curso'!$A134="","",'[1]2-SISTEC por Curso'!W134)</f>
        <v>9</v>
      </c>
      <c r="U19" s="29">
        <f>IF('[1]2-SISTEC por Curso'!$A134="","",'[1]2-SISTEC por Curso'!X134)</f>
        <v>29</v>
      </c>
      <c r="V19" s="29">
        <f>IF('[1]2-SISTEC por Curso'!$A134="","",'[1]2-SISTEC por Curso'!Y134)</f>
        <v>19</v>
      </c>
      <c r="W19" s="29">
        <f>IF('[1]2-SISTEC por Curso'!$A134="","",'[1]2-SISTEC por Curso'!Z134)</f>
        <v>13</v>
      </c>
      <c r="X19" s="30"/>
      <c r="Y19" s="29">
        <f>IF('[1]2-SISTEC por Curso'!$A134="","",'[1]2-SISTEC por Curso'!AA134)</f>
        <v>0</v>
      </c>
      <c r="Z19" s="29">
        <f>IF('[1]2-SISTEC por Curso'!$A134="","",'[1]2-SISTEC por Curso'!AB134)</f>
        <v>31</v>
      </c>
      <c r="AA19" s="29">
        <f>IF('[1]2-SISTEC por Curso'!$A134="","",'[1]2-SISTEC por Curso'!AC134)</f>
        <v>14</v>
      </c>
      <c r="AB19" s="29">
        <f>IF('[1]2-SISTEC por Curso'!$A134="","",'[1]2-SISTEC por Curso'!AD134)</f>
        <v>22</v>
      </c>
      <c r="AC19" s="30"/>
      <c r="AD19" s="29">
        <f>IF('[1]2-SISTEC por Curso'!$A134="","",'[1]2-SISTEC por Curso'!AE134)</f>
        <v>68</v>
      </c>
      <c r="AE19" s="29">
        <f>IF('[1]2-SISTEC por Curso'!$A134="","",'[1]2-SISTEC por Curso'!AF134)</f>
        <v>44</v>
      </c>
      <c r="AF19" s="29">
        <f>IF('[1]2-SISTEC por Curso'!$A134="","",'[1]2-SISTEC por Curso'!AG134)</f>
        <v>50</v>
      </c>
      <c r="AG19" s="29">
        <f>IF('[1]2-SISTEC por Curso'!$A134="","",'[1]2-SISTEC por Curso'!AH134)</f>
        <v>43</v>
      </c>
      <c r="AH19" s="30"/>
      <c r="AI19" s="29">
        <f>IF('[1]2-SISTEC por Curso'!$A134="","",'[1]2-SISTEC por Curso'!AI134)</f>
        <v>67</v>
      </c>
      <c r="AJ19" s="29">
        <f>IF('[1]2-SISTEC por Curso'!$A134="","",'[1]2-SISTEC por Curso'!AJ134)</f>
        <v>120</v>
      </c>
      <c r="AK19" s="29">
        <f>IF('[1]2-SISTEC por Curso'!$A134="","",'[1]2-SISTEC por Curso'!AK134)</f>
        <v>77</v>
      </c>
      <c r="AL19" s="29">
        <f>IF('[1]2-SISTEC por Curso'!$A134="","",'[1]2-SISTEC por Curso'!AL134)</f>
        <v>95</v>
      </c>
      <c r="AM19" s="30"/>
      <c r="AN19" s="29">
        <f>IF('[1]2-SISTEC por Curso'!$A134="","",'[1]2-SISTEC por Curso'!AM134)</f>
        <v>26</v>
      </c>
      <c r="AO19" s="29">
        <f>IF('[1]2-SISTEC por Curso'!$A134="","",'[1]2-SISTEC por Curso'!AN134)</f>
        <v>94</v>
      </c>
      <c r="AP19" s="29">
        <f>IF('[1]2-SISTEC por Curso'!$A134="","",'[1]2-SISTEC por Curso'!AO134)</f>
        <v>69</v>
      </c>
      <c r="AQ19" s="29">
        <f>IF('[1]2-SISTEC por Curso'!$A134="","",'[1]2-SISTEC por Curso'!AP134)</f>
        <v>14</v>
      </c>
      <c r="AR19" s="30"/>
      <c r="AS19" s="29">
        <f>IF('[1]2-SISTEC por Curso'!$A134="","",'[1]2-SISTEC por Curso'!AQ134)</f>
        <v>1</v>
      </c>
      <c r="AT19" s="29">
        <f>IF('[1]2-SISTEC por Curso'!$A134="","",'[1]2-SISTEC por Curso'!AR134)</f>
        <v>13</v>
      </c>
      <c r="AU19" s="29">
        <f>IF('[1]2-SISTEC por Curso'!$A134="","",'[1]2-SISTEC por Curso'!AS134)</f>
        <v>0</v>
      </c>
      <c r="AV19" s="29">
        <f>IF('[1]2-SISTEC por Curso'!$A134="","",'[1]2-SISTEC por Curso'!AT134)</f>
        <v>2</v>
      </c>
      <c r="AW19" s="30"/>
      <c r="AX19" s="29">
        <f>IF('[1]2-SISTEC por Curso'!$A134="","",'[1]2-SISTEC por Curso'!AU134)</f>
        <v>0</v>
      </c>
      <c r="AY19" s="29">
        <f>IF('[1]2-SISTEC por Curso'!$A134="","",'[1]2-SISTEC por Curso'!AV134)</f>
        <v>0</v>
      </c>
      <c r="AZ19" s="29">
        <f>IF('[1]2-SISTEC por Curso'!$A134="","",'[1]2-SISTEC por Curso'!AW134)</f>
        <v>0</v>
      </c>
      <c r="BA19" s="29">
        <f>IF('[1]2-SISTEC por Curso'!$A134="","",'[1]2-SISTEC por Curso'!AX134)</f>
        <v>0</v>
      </c>
      <c r="BB19" s="30"/>
      <c r="BC19" s="29">
        <f>IF('[1]2-SISTEC por Curso'!$A134="","",'[1]2-SISTEC por Curso'!BC134)</f>
        <v>0</v>
      </c>
      <c r="BD19" s="29">
        <f>IF('[1]2-SISTEC por Curso'!$A134="","",'[1]2-SISTEC por Curso'!BD134)</f>
        <v>0</v>
      </c>
      <c r="BE19" s="29">
        <f>IF('[1]2-SISTEC por Curso'!$A134="","",'[1]2-SISTEC por Curso'!BE134)</f>
        <v>0</v>
      </c>
      <c r="BF19" s="29">
        <f>IF('[1]2-SISTEC por Curso'!$A134="","",'[1]2-SISTEC por Curso'!BF134)</f>
        <v>0</v>
      </c>
      <c r="BG19" s="30"/>
      <c r="BH19" s="29">
        <f>IF('[1]2-SISTEC por Curso'!$A134="","",'[1]2-SISTEC por Curso'!BP134)</f>
        <v>146</v>
      </c>
      <c r="BI19" s="29">
        <f>IF('[1]2-SISTEC por Curso'!$A134="","",'[1]2-SISTEC por Curso'!BQ134)</f>
        <v>102</v>
      </c>
      <c r="BJ19" s="29">
        <f>IF('[1]2-SISTEC por Curso'!$A134="","",'[1]2-SISTEC por Curso'!BR134)</f>
        <v>53</v>
      </c>
      <c r="BK19" s="29">
        <f>IF('[1]2-SISTEC por Curso'!$A134="","",'[1]2-SISTEC por Curso'!BS134)</f>
        <v>24</v>
      </c>
      <c r="BL19" s="30"/>
      <c r="BM19" s="29">
        <f>IF('[1]2-SISTEC por Curso'!$A134="","",'[1]2-SISTEC por Curso'!BL134)</f>
        <v>91</v>
      </c>
      <c r="BN19" s="29">
        <f>IF('[1]2-SISTEC por Curso'!$A134="","",'[1]2-SISTEC por Curso'!BM134)</f>
        <v>61</v>
      </c>
      <c r="BO19" s="29">
        <f>IF('[1]2-SISTEC por Curso'!$A134="","",'[1]2-SISTEC por Curso'!BN134)</f>
        <v>69</v>
      </c>
      <c r="BP19" s="29">
        <f>IF('[1]2-SISTEC por Curso'!$A134="","",'[1]2-SISTEC por Curso'!BO134)</f>
        <v>83</v>
      </c>
      <c r="BQ19" s="30"/>
      <c r="BR19" s="29">
        <f>IF('[1]2-SISTEC por Curso'!$A134="","",'[1]2-SISTEC por Curso'!BH134)</f>
        <v>0</v>
      </c>
      <c r="BS19" s="29">
        <f>IF('[1]2-SISTEC por Curso'!$A134="","",'[1]2-SISTEC por Curso'!BI134)</f>
        <v>0</v>
      </c>
      <c r="BT19" s="29">
        <f>IF('[1]2-SISTEC por Curso'!$A134="","",'[1]2-SISTEC por Curso'!BJ134)</f>
        <v>6</v>
      </c>
      <c r="BU19" s="29">
        <f>IF('[1]2-SISTEC por Curso'!$A134="","",'[1]2-SISTEC por Curso'!BK134)</f>
        <v>7</v>
      </c>
      <c r="BW19" s="31">
        <f t="shared" si="10"/>
        <v>25.378787878787879</v>
      </c>
      <c r="BX19" s="31">
        <f t="shared" si="10"/>
        <v>39.867109634551497</v>
      </c>
      <c r="BY19" s="31">
        <f t="shared" si="10"/>
        <v>37.560975609756099</v>
      </c>
      <c r="BZ19" s="31">
        <f t="shared" si="10"/>
        <v>65.517241379310349</v>
      </c>
      <c r="CA19" s="32"/>
      <c r="CB19" s="31">
        <f t="shared" si="11"/>
        <v>0</v>
      </c>
      <c r="CC19" s="31">
        <f t="shared" si="11"/>
        <v>10.299003322259136</v>
      </c>
      <c r="CD19" s="31">
        <f t="shared" si="11"/>
        <v>6.8292682926829276</v>
      </c>
      <c r="CE19" s="31">
        <f t="shared" si="11"/>
        <v>15.172413793103448</v>
      </c>
      <c r="CF19" s="32"/>
      <c r="CG19" s="31">
        <f t="shared" si="12"/>
        <v>10.227272727272728</v>
      </c>
      <c r="CH19" s="31">
        <f t="shared" si="12"/>
        <v>35.548172757475086</v>
      </c>
      <c r="CI19" s="31">
        <f t="shared" si="12"/>
        <v>33.658536585365859</v>
      </c>
      <c r="CJ19" s="31">
        <f t="shared" si="12"/>
        <v>11.03448275862069</v>
      </c>
      <c r="CL19" s="31">
        <f t="shared" si="13"/>
        <v>0</v>
      </c>
      <c r="CM19" s="31">
        <f t="shared" si="13"/>
        <v>0</v>
      </c>
      <c r="CN19" s="31">
        <f t="shared" si="13"/>
        <v>0</v>
      </c>
      <c r="CO19" s="31">
        <f t="shared" si="13"/>
        <v>0</v>
      </c>
      <c r="CP19" s="32"/>
      <c r="CQ19" s="31">
        <f t="shared" si="14"/>
        <v>55.303030303030297</v>
      </c>
      <c r="CR19" s="31">
        <f t="shared" si="14"/>
        <v>33.887043189368768</v>
      </c>
      <c r="CS19" s="31">
        <f t="shared" si="14"/>
        <v>25.853658536585368</v>
      </c>
      <c r="CT19" s="31">
        <f t="shared" si="14"/>
        <v>16.551724137931036</v>
      </c>
      <c r="CU19" s="32"/>
      <c r="CV19" s="31">
        <f t="shared" si="15"/>
        <v>34.469696969696969</v>
      </c>
      <c r="CW19" s="31">
        <f t="shared" si="15"/>
        <v>20.26578073089701</v>
      </c>
      <c r="CX19" s="31">
        <f t="shared" si="15"/>
        <v>33.658536585365859</v>
      </c>
      <c r="CY19" s="31">
        <f t="shared" si="15"/>
        <v>57.241379310344833</v>
      </c>
      <c r="CZ19" s="32"/>
      <c r="DA19" s="31">
        <f t="shared" si="16"/>
        <v>0</v>
      </c>
      <c r="DB19" s="31">
        <f t="shared" si="16"/>
        <v>0</v>
      </c>
      <c r="DC19" s="31">
        <f t="shared" si="16"/>
        <v>12</v>
      </c>
      <c r="DD19" s="31">
        <f t="shared" si="16"/>
        <v>16.279069767441861</v>
      </c>
      <c r="DE19" s="32"/>
      <c r="DF19" s="31">
        <f t="shared" si="17"/>
        <v>0</v>
      </c>
      <c r="DG19" s="31">
        <f t="shared" si="17"/>
        <v>22.463768115942027</v>
      </c>
      <c r="DH19" s="31">
        <f t="shared" si="17"/>
        <v>16.867469879518072</v>
      </c>
      <c r="DI19" s="31">
        <f t="shared" si="17"/>
        <v>57.894736842105267</v>
      </c>
      <c r="DJ19" s="32"/>
      <c r="DK19" s="31">
        <f t="shared" si="18"/>
        <v>55.303030303030297</v>
      </c>
      <c r="DL19" s="31">
        <f t="shared" si="18"/>
        <v>44.186046511627907</v>
      </c>
      <c r="DM19" s="31">
        <f t="shared" si="18"/>
        <v>32.682926829268297</v>
      </c>
      <c r="DN19" s="31">
        <f t="shared" si="18"/>
        <v>31.724137931034484</v>
      </c>
    </row>
    <row r="20" spans="1:118" s="26" customFormat="1" ht="25.5">
      <c r="A20" s="27" t="str">
        <f>IF('[1]2-SISTEC por Curso'!$A135="","",'[1]2-SISTEC por Curso'!C135)</f>
        <v>INSTITUTO FEDERAL SULRIOGRANDENSE CAMPUS SAPUCAIA DO SUL</v>
      </c>
      <c r="B20" s="27" t="str">
        <f>IF('[1]2-SISTEC por Curso'!$A135="","",'[1]2-SISTEC por Curso'!E135)</f>
        <v>Consolidada (+5 anos)</v>
      </c>
      <c r="C20" s="27" t="str">
        <f>IF('[1]2-SISTEC por Curso'!$A135="","",'[1]2-SISTEC por Curso'!H135)</f>
        <v>TÉCNICO EM PLÁSTICOS</v>
      </c>
      <c r="D20" s="27" t="str">
        <f>IF('[1]2-SISTEC por Curso'!$A135="","",'[1]2-SISTEC por Curso'!I135)</f>
        <v>TÉCNICO</v>
      </c>
      <c r="E20" s="27" t="str">
        <f>IF('[1]2-SISTEC por Curso'!$A135="","",'[1]2-SISTEC por Curso'!F135)</f>
        <v>PRODUÇÃO INDUSTRIAL</v>
      </c>
      <c r="F20" s="27" t="str">
        <f>IF('[1]2-SISTEC por Curso'!$A135="","",'[1]2-SISTEC por Curso'!K135)</f>
        <v>Integrado</v>
      </c>
      <c r="G20" s="27" t="str">
        <f>IF('[1]2-SISTEC por Curso'!$A135="","",'[1]2-SISTEC por Curso'!L135)</f>
        <v>Ensino Presencial</v>
      </c>
      <c r="H20" s="27">
        <f>IF('[1]2-SISTEC por Curso'!$A135="","",'[1]2-SISTEC por Curso'!J135)</f>
        <v>3360</v>
      </c>
      <c r="I20" s="28"/>
      <c r="J20" s="29">
        <f>IF('[1]2-SISTEC por Curso'!$A135="","",'[1]2-SISTEC por Curso'!O135)</f>
        <v>0</v>
      </c>
      <c r="K20" s="29">
        <f>IF('[1]2-SISTEC por Curso'!$A135="","",'[1]2-SISTEC por Curso'!P135)</f>
        <v>0</v>
      </c>
      <c r="L20" s="29">
        <f>IF('[1]2-SISTEC por Curso'!$A135="","",'[1]2-SISTEC por Curso'!Q135)</f>
        <v>30</v>
      </c>
      <c r="M20" s="29">
        <f>IF('[1]2-SISTEC por Curso'!$A135="","",'[1]2-SISTEC por Curso'!R135)</f>
        <v>30</v>
      </c>
      <c r="N20" s="30">
        <f>IF('[1]2-SISTEC por Curso'!$A135="","",'[1]2-SISTEC por Curso'!S135)</f>
        <v>0</v>
      </c>
      <c r="O20" s="29">
        <f>IF('[1]2-SISTEC por Curso'!$A135="","",'[1]2-SISTEC por Curso'!S135)</f>
        <v>0</v>
      </c>
      <c r="P20" s="29">
        <f>IF('[1]2-SISTEC por Curso'!$A135="","",'[1]2-SISTEC por Curso'!T135)</f>
        <v>0</v>
      </c>
      <c r="Q20" s="29">
        <f>IF('[1]2-SISTEC por Curso'!$A135="","",'[1]2-SISTEC por Curso'!U135)</f>
        <v>30</v>
      </c>
      <c r="R20" s="29">
        <f>IF('[1]2-SISTEC por Curso'!$A135="","",'[1]2-SISTEC por Curso'!V135)</f>
        <v>60</v>
      </c>
      <c r="S20" s="30"/>
      <c r="T20" s="29">
        <f>IF('[1]2-SISTEC por Curso'!$A135="","",'[1]2-SISTEC por Curso'!W135)</f>
        <v>0</v>
      </c>
      <c r="U20" s="29">
        <f>IF('[1]2-SISTEC por Curso'!$A135="","",'[1]2-SISTEC por Curso'!X135)</f>
        <v>0</v>
      </c>
      <c r="V20" s="29">
        <f>IF('[1]2-SISTEC por Curso'!$A135="","",'[1]2-SISTEC por Curso'!Y135)</f>
        <v>0</v>
      </c>
      <c r="W20" s="29">
        <f>IF('[1]2-SISTEC por Curso'!$A135="","",'[1]2-SISTEC por Curso'!Z135)</f>
        <v>0</v>
      </c>
      <c r="X20" s="30"/>
      <c r="Y20" s="29">
        <f>IF('[1]2-SISTEC por Curso'!$A135="","",'[1]2-SISTEC por Curso'!AA135)</f>
        <v>0</v>
      </c>
      <c r="Z20" s="29">
        <f>IF('[1]2-SISTEC por Curso'!$A135="","",'[1]2-SISTEC por Curso'!AB135)</f>
        <v>0</v>
      </c>
      <c r="AA20" s="29">
        <f>IF('[1]2-SISTEC por Curso'!$A135="","",'[1]2-SISTEC por Curso'!AC135)</f>
        <v>0</v>
      </c>
      <c r="AB20" s="29">
        <f>IF('[1]2-SISTEC por Curso'!$A135="","",'[1]2-SISTEC por Curso'!AD135)</f>
        <v>0</v>
      </c>
      <c r="AC20" s="30"/>
      <c r="AD20" s="29">
        <f>IF('[1]2-SISTEC por Curso'!$A135="","",'[1]2-SISTEC por Curso'!AE135)</f>
        <v>0</v>
      </c>
      <c r="AE20" s="29">
        <f>IF('[1]2-SISTEC por Curso'!$A135="","",'[1]2-SISTEC por Curso'!AF135)</f>
        <v>0</v>
      </c>
      <c r="AF20" s="29">
        <f>IF('[1]2-SISTEC por Curso'!$A135="","",'[1]2-SISTEC por Curso'!AG135)</f>
        <v>0</v>
      </c>
      <c r="AG20" s="29">
        <f>IF('[1]2-SISTEC por Curso'!$A135="","",'[1]2-SISTEC por Curso'!AH135)</f>
        <v>0</v>
      </c>
      <c r="AH20" s="30"/>
      <c r="AI20" s="29">
        <f>IF('[1]2-SISTEC por Curso'!$A135="","",'[1]2-SISTEC por Curso'!AI135)</f>
        <v>0</v>
      </c>
      <c r="AJ20" s="29">
        <f>IF('[1]2-SISTEC por Curso'!$A135="","",'[1]2-SISTEC por Curso'!AJ135)</f>
        <v>0</v>
      </c>
      <c r="AK20" s="29">
        <f>IF('[1]2-SISTEC por Curso'!$A135="","",'[1]2-SISTEC por Curso'!AK135)</f>
        <v>0</v>
      </c>
      <c r="AL20" s="29">
        <f>IF('[1]2-SISTEC por Curso'!$A135="","",'[1]2-SISTEC por Curso'!AL135)</f>
        <v>0</v>
      </c>
      <c r="AM20" s="30"/>
      <c r="AN20" s="29">
        <f>IF('[1]2-SISTEC por Curso'!$A135="","",'[1]2-SISTEC por Curso'!AM135)</f>
        <v>0</v>
      </c>
      <c r="AO20" s="29">
        <f>IF('[1]2-SISTEC por Curso'!$A135="","",'[1]2-SISTEC por Curso'!AN135)</f>
        <v>0</v>
      </c>
      <c r="AP20" s="29">
        <f>IF('[1]2-SISTEC por Curso'!$A135="","",'[1]2-SISTEC por Curso'!AO135)</f>
        <v>0</v>
      </c>
      <c r="AQ20" s="29">
        <f>IF('[1]2-SISTEC por Curso'!$A135="","",'[1]2-SISTEC por Curso'!AP135)</f>
        <v>0</v>
      </c>
      <c r="AR20" s="30"/>
      <c r="AS20" s="29">
        <f>IF('[1]2-SISTEC por Curso'!$A135="","",'[1]2-SISTEC por Curso'!AQ135)</f>
        <v>0</v>
      </c>
      <c r="AT20" s="29">
        <f>IF('[1]2-SISTEC por Curso'!$A135="","",'[1]2-SISTEC por Curso'!AR135)</f>
        <v>0</v>
      </c>
      <c r="AU20" s="29">
        <f>IF('[1]2-SISTEC por Curso'!$A135="","",'[1]2-SISTEC por Curso'!AS135)</f>
        <v>0</v>
      </c>
      <c r="AV20" s="29">
        <f>IF('[1]2-SISTEC por Curso'!$A135="","",'[1]2-SISTEC por Curso'!AT135)</f>
        <v>0</v>
      </c>
      <c r="AW20" s="30"/>
      <c r="AX20" s="29">
        <f>IF('[1]2-SISTEC por Curso'!$A135="","",'[1]2-SISTEC por Curso'!AU135)</f>
        <v>0</v>
      </c>
      <c r="AY20" s="29">
        <f>IF('[1]2-SISTEC por Curso'!$A135="","",'[1]2-SISTEC por Curso'!AV135)</f>
        <v>0</v>
      </c>
      <c r="AZ20" s="29">
        <f>IF('[1]2-SISTEC por Curso'!$A135="","",'[1]2-SISTEC por Curso'!AW135)</f>
        <v>0</v>
      </c>
      <c r="BA20" s="29">
        <f>IF('[1]2-SISTEC por Curso'!$A135="","",'[1]2-SISTEC por Curso'!AX135)</f>
        <v>0</v>
      </c>
      <c r="BB20" s="30"/>
      <c r="BC20" s="29">
        <f>IF('[1]2-SISTEC por Curso'!$A135="","",'[1]2-SISTEC por Curso'!BC135)</f>
        <v>0</v>
      </c>
      <c r="BD20" s="29">
        <f>IF('[1]2-SISTEC por Curso'!$A135="","",'[1]2-SISTEC por Curso'!BD135)</f>
        <v>0</v>
      </c>
      <c r="BE20" s="29">
        <f>IF('[1]2-SISTEC por Curso'!$A135="","",'[1]2-SISTEC por Curso'!BE135)</f>
        <v>0</v>
      </c>
      <c r="BF20" s="29">
        <f>IF('[1]2-SISTEC por Curso'!$A135="","",'[1]2-SISTEC por Curso'!BF135)</f>
        <v>0</v>
      </c>
      <c r="BG20" s="30"/>
      <c r="BH20" s="29">
        <f>IF('[1]2-SISTEC por Curso'!$A135="","",'[1]2-SISTEC por Curso'!BP135)</f>
        <v>0</v>
      </c>
      <c r="BI20" s="29">
        <f>IF('[1]2-SISTEC por Curso'!$A135="","",'[1]2-SISTEC por Curso'!BQ135)</f>
        <v>0</v>
      </c>
      <c r="BJ20" s="29">
        <f>IF('[1]2-SISTEC por Curso'!$A135="","",'[1]2-SISTEC por Curso'!BR135)</f>
        <v>30</v>
      </c>
      <c r="BK20" s="29">
        <f>IF('[1]2-SISTEC por Curso'!$A135="","",'[1]2-SISTEC por Curso'!BS135)</f>
        <v>60</v>
      </c>
      <c r="BL20" s="30"/>
      <c r="BM20" s="29">
        <f>IF('[1]2-SISTEC por Curso'!$A135="","",'[1]2-SISTEC por Curso'!BL135)</f>
        <v>0</v>
      </c>
      <c r="BN20" s="29">
        <f>IF('[1]2-SISTEC por Curso'!$A135="","",'[1]2-SISTEC por Curso'!BM135)</f>
        <v>0</v>
      </c>
      <c r="BO20" s="29">
        <f>IF('[1]2-SISTEC por Curso'!$A135="","",'[1]2-SISTEC por Curso'!BN135)</f>
        <v>0</v>
      </c>
      <c r="BP20" s="29">
        <f>IF('[1]2-SISTEC por Curso'!$A135="","",'[1]2-SISTEC por Curso'!BO135)</f>
        <v>0</v>
      </c>
      <c r="BQ20" s="30"/>
      <c r="BR20" s="29">
        <f>IF('[1]2-SISTEC por Curso'!$A135="","",'[1]2-SISTEC por Curso'!BH135)</f>
        <v>0</v>
      </c>
      <c r="BS20" s="29">
        <f>IF('[1]2-SISTEC por Curso'!$A135="","",'[1]2-SISTEC por Curso'!BI135)</f>
        <v>0</v>
      </c>
      <c r="BT20" s="29">
        <f>IF('[1]2-SISTEC por Curso'!$A135="","",'[1]2-SISTEC por Curso'!BJ135)</f>
        <v>0</v>
      </c>
      <c r="BU20" s="29">
        <f>IF('[1]2-SISTEC por Curso'!$A135="","",'[1]2-SISTEC por Curso'!BK135)</f>
        <v>0</v>
      </c>
      <c r="BW20" s="31" t="str">
        <f t="shared" si="10"/>
        <v>-</v>
      </c>
      <c r="BX20" s="31" t="str">
        <f t="shared" si="10"/>
        <v>-</v>
      </c>
      <c r="BY20" s="31">
        <f t="shared" si="10"/>
        <v>0</v>
      </c>
      <c r="BZ20" s="31">
        <f t="shared" si="10"/>
        <v>0</v>
      </c>
      <c r="CA20" s="32"/>
      <c r="CB20" s="31" t="str">
        <f t="shared" si="11"/>
        <v>-</v>
      </c>
      <c r="CC20" s="31" t="str">
        <f t="shared" si="11"/>
        <v>-</v>
      </c>
      <c r="CD20" s="31">
        <f t="shared" si="11"/>
        <v>0</v>
      </c>
      <c r="CE20" s="31">
        <f t="shared" si="11"/>
        <v>0</v>
      </c>
      <c r="CF20" s="32"/>
      <c r="CG20" s="31" t="str">
        <f t="shared" si="12"/>
        <v>-</v>
      </c>
      <c r="CH20" s="31" t="str">
        <f t="shared" si="12"/>
        <v>-</v>
      </c>
      <c r="CI20" s="31">
        <f t="shared" si="12"/>
        <v>0</v>
      </c>
      <c r="CJ20" s="31">
        <f t="shared" si="12"/>
        <v>0</v>
      </c>
      <c r="CL20" s="31" t="str">
        <f t="shared" si="13"/>
        <v>-</v>
      </c>
      <c r="CM20" s="31" t="str">
        <f t="shared" si="13"/>
        <v>-</v>
      </c>
      <c r="CN20" s="31">
        <f t="shared" si="13"/>
        <v>0</v>
      </c>
      <c r="CO20" s="31">
        <f t="shared" si="13"/>
        <v>0</v>
      </c>
      <c r="CP20" s="32"/>
      <c r="CQ20" s="31" t="str">
        <f t="shared" si="14"/>
        <v>-</v>
      </c>
      <c r="CR20" s="31" t="str">
        <f t="shared" si="14"/>
        <v>-</v>
      </c>
      <c r="CS20" s="31">
        <f t="shared" si="14"/>
        <v>100</v>
      </c>
      <c r="CT20" s="31">
        <f t="shared" si="14"/>
        <v>100</v>
      </c>
      <c r="CU20" s="32"/>
      <c r="CV20" s="31" t="str">
        <f t="shared" si="15"/>
        <v>-</v>
      </c>
      <c r="CW20" s="31" t="str">
        <f t="shared" si="15"/>
        <v>-</v>
      </c>
      <c r="CX20" s="31">
        <f t="shared" si="15"/>
        <v>0</v>
      </c>
      <c r="CY20" s="31">
        <f t="shared" si="15"/>
        <v>0</v>
      </c>
      <c r="CZ20" s="32"/>
      <c r="DA20" s="31" t="str">
        <f t="shared" si="16"/>
        <v>-</v>
      </c>
      <c r="DB20" s="31" t="str">
        <f t="shared" si="16"/>
        <v>-</v>
      </c>
      <c r="DC20" s="31" t="str">
        <f t="shared" si="16"/>
        <v>-</v>
      </c>
      <c r="DD20" s="31" t="str">
        <f t="shared" si="16"/>
        <v>-</v>
      </c>
      <c r="DE20" s="32"/>
      <c r="DF20" s="31" t="str">
        <f t="shared" si="17"/>
        <v>-</v>
      </c>
      <c r="DG20" s="31" t="str">
        <f t="shared" si="17"/>
        <v>-</v>
      </c>
      <c r="DH20" s="31" t="str">
        <f t="shared" si="17"/>
        <v>-</v>
      </c>
      <c r="DI20" s="31" t="str">
        <f t="shared" si="17"/>
        <v>-</v>
      </c>
      <c r="DJ20" s="32"/>
      <c r="DK20" s="31" t="str">
        <f t="shared" si="18"/>
        <v>-</v>
      </c>
      <c r="DL20" s="31" t="str">
        <f t="shared" si="18"/>
        <v>-</v>
      </c>
      <c r="DM20" s="31">
        <f t="shared" si="18"/>
        <v>100</v>
      </c>
      <c r="DN20" s="31">
        <f t="shared" si="18"/>
        <v>100</v>
      </c>
    </row>
    <row r="21" spans="1:118" s="26" customFormat="1" ht="25.5">
      <c r="A21" s="27" t="str">
        <f>IF('[1]2-SISTEC por Curso'!$A136="","",'[1]2-SISTEC por Curso'!C136)</f>
        <v>INSTITUTO FEDERAL SULRIOGRANDENSE CAMPUS SAPUCAIA DO SUL</v>
      </c>
      <c r="B21" s="27" t="str">
        <f>IF('[1]2-SISTEC por Curso'!$A136="","",'[1]2-SISTEC por Curso'!E136)</f>
        <v>Consolidada (+5 anos)</v>
      </c>
      <c r="C21" s="27" t="str">
        <f>IF('[1]2-SISTEC por Curso'!$A136="","",'[1]2-SISTEC por Curso'!H136)</f>
        <v>FABRICAÇÃO MECÂNICA</v>
      </c>
      <c r="D21" s="27" t="str">
        <f>IF('[1]2-SISTEC por Curso'!$A136="","",'[1]2-SISTEC por Curso'!I136)</f>
        <v>TECNOLOGIA</v>
      </c>
      <c r="E21" s="27" t="str">
        <f>IF('[1]2-SISTEC por Curso'!$A136="","",'[1]2-SISTEC por Curso'!F136)</f>
        <v>PRODUÇÃO INDUSTRIAL</v>
      </c>
      <c r="F21" s="27" t="str">
        <f>IF('[1]2-SISTEC por Curso'!$A136="","",'[1]2-SISTEC por Curso'!K136)</f>
        <v>-</v>
      </c>
      <c r="G21" s="27" t="str">
        <f>IF('[1]2-SISTEC por Curso'!$A136="","",'[1]2-SISTEC por Curso'!L136)</f>
        <v>Ensino Presencial</v>
      </c>
      <c r="H21" s="27">
        <f>IF('[1]2-SISTEC por Curso'!$A136="","",'[1]2-SISTEC por Curso'!J136)</f>
        <v>2790</v>
      </c>
      <c r="I21" s="28"/>
      <c r="J21" s="29">
        <f>IF('[1]2-SISTEC por Curso'!$A136="","",'[1]2-SISTEC por Curso'!O136)</f>
        <v>1</v>
      </c>
      <c r="K21" s="29">
        <f>IF('[1]2-SISTEC por Curso'!$A136="","",'[1]2-SISTEC por Curso'!P136)</f>
        <v>0</v>
      </c>
      <c r="L21" s="29">
        <f>IF('[1]2-SISTEC por Curso'!$A136="","",'[1]2-SISTEC por Curso'!Q136)</f>
        <v>0</v>
      </c>
      <c r="M21" s="29">
        <f>IF('[1]2-SISTEC por Curso'!$A136="","",'[1]2-SISTEC por Curso'!R136)</f>
        <v>0</v>
      </c>
      <c r="N21" s="30">
        <f>IF('[1]2-SISTEC por Curso'!$A136="","",'[1]2-SISTEC por Curso'!S136)</f>
        <v>1</v>
      </c>
      <c r="O21" s="29">
        <f>IF('[1]2-SISTEC por Curso'!$A136="","",'[1]2-SISTEC por Curso'!S136)</f>
        <v>1</v>
      </c>
      <c r="P21" s="29">
        <f>IF('[1]2-SISTEC por Curso'!$A136="","",'[1]2-SISTEC por Curso'!T136)</f>
        <v>1</v>
      </c>
      <c r="Q21" s="29">
        <f>IF('[1]2-SISTEC por Curso'!$A136="","",'[1]2-SISTEC por Curso'!U136)</f>
        <v>1</v>
      </c>
      <c r="R21" s="29">
        <f>IF('[1]2-SISTEC por Curso'!$A136="","",'[1]2-SISTEC por Curso'!V136)</f>
        <v>1</v>
      </c>
      <c r="S21" s="30"/>
      <c r="T21" s="29">
        <f>IF('[1]2-SISTEC por Curso'!$A136="","",'[1]2-SISTEC por Curso'!W136)</f>
        <v>0</v>
      </c>
      <c r="U21" s="29">
        <f>IF('[1]2-SISTEC por Curso'!$A136="","",'[1]2-SISTEC por Curso'!X136)</f>
        <v>0</v>
      </c>
      <c r="V21" s="29">
        <f>IF('[1]2-SISTEC por Curso'!$A136="","",'[1]2-SISTEC por Curso'!Y136)</f>
        <v>0</v>
      </c>
      <c r="W21" s="29">
        <f>IF('[1]2-SISTEC por Curso'!$A136="","",'[1]2-SISTEC por Curso'!Z136)</f>
        <v>0</v>
      </c>
      <c r="X21" s="30"/>
      <c r="Y21" s="29">
        <f>IF('[1]2-SISTEC por Curso'!$A136="","",'[1]2-SISTEC por Curso'!AA136)</f>
        <v>0</v>
      </c>
      <c r="Z21" s="29">
        <f>IF('[1]2-SISTEC por Curso'!$A136="","",'[1]2-SISTEC por Curso'!AB136)</f>
        <v>0</v>
      </c>
      <c r="AA21" s="29">
        <f>IF('[1]2-SISTEC por Curso'!$A136="","",'[1]2-SISTEC por Curso'!AC136)</f>
        <v>0</v>
      </c>
      <c r="AB21" s="29">
        <f>IF('[1]2-SISTEC por Curso'!$A136="","",'[1]2-SISTEC por Curso'!AD136)</f>
        <v>0</v>
      </c>
      <c r="AC21" s="30"/>
      <c r="AD21" s="29">
        <f>IF('[1]2-SISTEC por Curso'!$A136="","",'[1]2-SISTEC por Curso'!AE136)</f>
        <v>0</v>
      </c>
      <c r="AE21" s="29">
        <f>IF('[1]2-SISTEC por Curso'!$A136="","",'[1]2-SISTEC por Curso'!AF136)</f>
        <v>0</v>
      </c>
      <c r="AF21" s="29">
        <f>IF('[1]2-SISTEC por Curso'!$A136="","",'[1]2-SISTEC por Curso'!AG136)</f>
        <v>0</v>
      </c>
      <c r="AG21" s="29">
        <f>IF('[1]2-SISTEC por Curso'!$A136="","",'[1]2-SISTEC por Curso'!AH136)</f>
        <v>1</v>
      </c>
      <c r="AH21" s="30"/>
      <c r="AI21" s="29">
        <f>IF('[1]2-SISTEC por Curso'!$A136="","",'[1]2-SISTEC por Curso'!AI136)</f>
        <v>0</v>
      </c>
      <c r="AJ21" s="29">
        <f>IF('[1]2-SISTEC por Curso'!$A136="","",'[1]2-SISTEC por Curso'!AJ136)</f>
        <v>0</v>
      </c>
      <c r="AK21" s="29">
        <f>IF('[1]2-SISTEC por Curso'!$A136="","",'[1]2-SISTEC por Curso'!AK136)</f>
        <v>0</v>
      </c>
      <c r="AL21" s="29">
        <f>IF('[1]2-SISTEC por Curso'!$A136="","",'[1]2-SISTEC por Curso'!AL136)</f>
        <v>0</v>
      </c>
      <c r="AM21" s="30"/>
      <c r="AN21" s="29">
        <f>IF('[1]2-SISTEC por Curso'!$A136="","",'[1]2-SISTEC por Curso'!AM136)</f>
        <v>0</v>
      </c>
      <c r="AO21" s="29">
        <f>IF('[1]2-SISTEC por Curso'!$A136="","",'[1]2-SISTEC por Curso'!AN136)</f>
        <v>0</v>
      </c>
      <c r="AP21" s="29">
        <f>IF('[1]2-SISTEC por Curso'!$A136="","",'[1]2-SISTEC por Curso'!AO136)</f>
        <v>0</v>
      </c>
      <c r="AQ21" s="29">
        <f>IF('[1]2-SISTEC por Curso'!$A136="","",'[1]2-SISTEC por Curso'!AP136)</f>
        <v>1</v>
      </c>
      <c r="AR21" s="30"/>
      <c r="AS21" s="29">
        <f>IF('[1]2-SISTEC por Curso'!$A136="","",'[1]2-SISTEC por Curso'!AQ136)</f>
        <v>0</v>
      </c>
      <c r="AT21" s="29">
        <f>IF('[1]2-SISTEC por Curso'!$A136="","",'[1]2-SISTEC por Curso'!AR136)</f>
        <v>0</v>
      </c>
      <c r="AU21" s="29">
        <f>IF('[1]2-SISTEC por Curso'!$A136="","",'[1]2-SISTEC por Curso'!AS136)</f>
        <v>0</v>
      </c>
      <c r="AV21" s="29">
        <f>IF('[1]2-SISTEC por Curso'!$A136="","",'[1]2-SISTEC por Curso'!AT136)</f>
        <v>0</v>
      </c>
      <c r="AW21" s="30"/>
      <c r="AX21" s="29">
        <f>IF('[1]2-SISTEC por Curso'!$A136="","",'[1]2-SISTEC por Curso'!AU136)</f>
        <v>0</v>
      </c>
      <c r="AY21" s="29">
        <f>IF('[1]2-SISTEC por Curso'!$A136="","",'[1]2-SISTEC por Curso'!AV136)</f>
        <v>0</v>
      </c>
      <c r="AZ21" s="29">
        <f>IF('[1]2-SISTEC por Curso'!$A136="","",'[1]2-SISTEC por Curso'!AW136)</f>
        <v>0</v>
      </c>
      <c r="BA21" s="29">
        <f>IF('[1]2-SISTEC por Curso'!$A136="","",'[1]2-SISTEC por Curso'!AX136)</f>
        <v>0</v>
      </c>
      <c r="BB21" s="30"/>
      <c r="BC21" s="29">
        <f>IF('[1]2-SISTEC por Curso'!$A136="","",'[1]2-SISTEC por Curso'!BC136)</f>
        <v>0</v>
      </c>
      <c r="BD21" s="29">
        <f>IF('[1]2-SISTEC por Curso'!$A136="","",'[1]2-SISTEC por Curso'!BD136)</f>
        <v>0</v>
      </c>
      <c r="BE21" s="29">
        <f>IF('[1]2-SISTEC por Curso'!$A136="","",'[1]2-SISTEC por Curso'!BE136)</f>
        <v>0</v>
      </c>
      <c r="BF21" s="29">
        <f>IF('[1]2-SISTEC por Curso'!$A136="","",'[1]2-SISTEC por Curso'!BF136)</f>
        <v>0</v>
      </c>
      <c r="BG21" s="30"/>
      <c r="BH21" s="29">
        <f>IF('[1]2-SISTEC por Curso'!$A136="","",'[1]2-SISTEC por Curso'!BP136)</f>
        <v>1</v>
      </c>
      <c r="BI21" s="29">
        <f>IF('[1]2-SISTEC por Curso'!$A136="","",'[1]2-SISTEC por Curso'!BQ136)</f>
        <v>1</v>
      </c>
      <c r="BJ21" s="29">
        <f>IF('[1]2-SISTEC por Curso'!$A136="","",'[1]2-SISTEC por Curso'!BR136)</f>
        <v>1</v>
      </c>
      <c r="BK21" s="29">
        <f>IF('[1]2-SISTEC por Curso'!$A136="","",'[1]2-SISTEC por Curso'!BS136)</f>
        <v>0</v>
      </c>
      <c r="BL21" s="30"/>
      <c r="BM21" s="29">
        <f>IF('[1]2-SISTEC por Curso'!$A136="","",'[1]2-SISTEC por Curso'!BL136)</f>
        <v>0</v>
      </c>
      <c r="BN21" s="29">
        <f>IF('[1]2-SISTEC por Curso'!$A136="","",'[1]2-SISTEC por Curso'!BM136)</f>
        <v>0</v>
      </c>
      <c r="BO21" s="29">
        <f>IF('[1]2-SISTEC por Curso'!$A136="","",'[1]2-SISTEC por Curso'!BN136)</f>
        <v>0</v>
      </c>
      <c r="BP21" s="29">
        <f>IF('[1]2-SISTEC por Curso'!$A136="","",'[1]2-SISTEC por Curso'!BO136)</f>
        <v>0</v>
      </c>
      <c r="BQ21" s="30"/>
      <c r="BR21" s="29">
        <f>IF('[1]2-SISTEC por Curso'!$A136="","",'[1]2-SISTEC por Curso'!BH136)</f>
        <v>0</v>
      </c>
      <c r="BS21" s="29">
        <f>IF('[1]2-SISTEC por Curso'!$A136="","",'[1]2-SISTEC por Curso'!BI136)</f>
        <v>0</v>
      </c>
      <c r="BT21" s="29">
        <f>IF('[1]2-SISTEC por Curso'!$A136="","",'[1]2-SISTEC por Curso'!BJ136)</f>
        <v>0</v>
      </c>
      <c r="BU21" s="29">
        <f>IF('[1]2-SISTEC por Curso'!$A136="","",'[1]2-SISTEC por Curso'!BK136)</f>
        <v>0</v>
      </c>
      <c r="BW21" s="31">
        <f t="shared" si="10"/>
        <v>0</v>
      </c>
      <c r="BX21" s="31">
        <f t="shared" si="10"/>
        <v>0</v>
      </c>
      <c r="BY21" s="31">
        <f t="shared" si="10"/>
        <v>0</v>
      </c>
      <c r="BZ21" s="31">
        <f t="shared" si="10"/>
        <v>0</v>
      </c>
      <c r="CA21" s="32"/>
      <c r="CB21" s="31">
        <f t="shared" si="11"/>
        <v>0</v>
      </c>
      <c r="CC21" s="31">
        <f t="shared" si="11"/>
        <v>0</v>
      </c>
      <c r="CD21" s="31">
        <f t="shared" si="11"/>
        <v>0</v>
      </c>
      <c r="CE21" s="31">
        <f t="shared" si="11"/>
        <v>0</v>
      </c>
      <c r="CF21" s="32"/>
      <c r="CG21" s="31">
        <f t="shared" si="12"/>
        <v>0</v>
      </c>
      <c r="CH21" s="31">
        <f t="shared" si="12"/>
        <v>0</v>
      </c>
      <c r="CI21" s="31">
        <f t="shared" si="12"/>
        <v>0</v>
      </c>
      <c r="CJ21" s="31">
        <f t="shared" si="12"/>
        <v>100</v>
      </c>
      <c r="CL21" s="31">
        <f t="shared" si="13"/>
        <v>0</v>
      </c>
      <c r="CM21" s="31">
        <f t="shared" si="13"/>
        <v>0</v>
      </c>
      <c r="CN21" s="31">
        <f t="shared" si="13"/>
        <v>0</v>
      </c>
      <c r="CO21" s="31">
        <f t="shared" si="13"/>
        <v>0</v>
      </c>
      <c r="CP21" s="32"/>
      <c r="CQ21" s="31">
        <f t="shared" si="14"/>
        <v>100</v>
      </c>
      <c r="CR21" s="31">
        <f t="shared" si="14"/>
        <v>100</v>
      </c>
      <c r="CS21" s="31">
        <f t="shared" si="14"/>
        <v>100</v>
      </c>
      <c r="CT21" s="31">
        <f t="shared" si="14"/>
        <v>0</v>
      </c>
      <c r="CU21" s="32"/>
      <c r="CV21" s="31">
        <f t="shared" si="15"/>
        <v>0</v>
      </c>
      <c r="CW21" s="31">
        <f t="shared" si="15"/>
        <v>0</v>
      </c>
      <c r="CX21" s="31">
        <f t="shared" si="15"/>
        <v>0</v>
      </c>
      <c r="CY21" s="31">
        <f t="shared" si="15"/>
        <v>0</v>
      </c>
      <c r="CZ21" s="32"/>
      <c r="DA21" s="31" t="str">
        <f t="shared" si="16"/>
        <v>-</v>
      </c>
      <c r="DB21" s="31" t="str">
        <f t="shared" si="16"/>
        <v>-</v>
      </c>
      <c r="DC21" s="31" t="str">
        <f t="shared" si="16"/>
        <v>-</v>
      </c>
      <c r="DD21" s="31">
        <f t="shared" si="16"/>
        <v>0</v>
      </c>
      <c r="DE21" s="32"/>
      <c r="DF21" s="31" t="str">
        <f t="shared" si="17"/>
        <v>-</v>
      </c>
      <c r="DG21" s="31" t="str">
        <f t="shared" si="17"/>
        <v>-</v>
      </c>
      <c r="DH21" s="31" t="str">
        <f t="shared" si="17"/>
        <v>-</v>
      </c>
      <c r="DI21" s="31">
        <f t="shared" si="17"/>
        <v>0</v>
      </c>
      <c r="DJ21" s="32"/>
      <c r="DK21" s="31">
        <f t="shared" si="18"/>
        <v>100</v>
      </c>
      <c r="DL21" s="31">
        <f t="shared" si="18"/>
        <v>100</v>
      </c>
      <c r="DM21" s="31">
        <f t="shared" si="18"/>
        <v>100</v>
      </c>
      <c r="DN21" s="31">
        <f t="shared" si="18"/>
        <v>0</v>
      </c>
    </row>
    <row r="22" spans="1:118" s="26" customFormat="1" ht="25.5">
      <c r="A22" s="27" t="str">
        <f>IF('[1]2-SISTEC por Curso'!$A137="","",'[1]2-SISTEC por Curso'!C137)</f>
        <v>INSTITUTO FEDERAL SULRIOGRANDENSE CAMPUS SAPUCAIA DO SUL</v>
      </c>
      <c r="B22" s="27" t="str">
        <f>IF('[1]2-SISTEC por Curso'!$A137="","",'[1]2-SISTEC por Curso'!E137)</f>
        <v>Consolidada (+5 anos)</v>
      </c>
      <c r="C22" s="27" t="str">
        <f>IF('[1]2-SISTEC por Curso'!$A137="","",'[1]2-SISTEC por Curso'!H137)</f>
        <v>FABRICAÇÃO MECÂNICA</v>
      </c>
      <c r="D22" s="27" t="str">
        <f>IF('[1]2-SISTEC por Curso'!$A137="","",'[1]2-SISTEC por Curso'!I137)</f>
        <v>TECNOLOGIA</v>
      </c>
      <c r="E22" s="27" t="str">
        <f>IF('[1]2-SISTEC por Curso'!$A137="","",'[1]2-SISTEC por Curso'!F137)</f>
        <v>PRODUÇÃO INDUSTRIAL</v>
      </c>
      <c r="F22" s="27" t="str">
        <f>IF('[1]2-SISTEC por Curso'!$A137="","",'[1]2-SISTEC por Curso'!K137)</f>
        <v>-</v>
      </c>
      <c r="G22" s="27" t="str">
        <f>IF('[1]2-SISTEC por Curso'!$A137="","",'[1]2-SISTEC por Curso'!L137)</f>
        <v>Ensino Presencial</v>
      </c>
      <c r="H22" s="27">
        <f>IF('[1]2-SISTEC por Curso'!$A137="","",'[1]2-SISTEC por Curso'!J137)</f>
        <v>3660</v>
      </c>
      <c r="I22" s="28"/>
      <c r="J22" s="29">
        <f>IF('[1]2-SISTEC por Curso'!$A137="","",'[1]2-SISTEC por Curso'!O137)</f>
        <v>3</v>
      </c>
      <c r="K22" s="29">
        <f>IF('[1]2-SISTEC por Curso'!$A137="","",'[1]2-SISTEC por Curso'!P137)</f>
        <v>0</v>
      </c>
      <c r="L22" s="29">
        <f>IF('[1]2-SISTEC por Curso'!$A137="","",'[1]2-SISTEC por Curso'!Q137)</f>
        <v>0</v>
      </c>
      <c r="M22" s="29">
        <f>IF('[1]2-SISTEC por Curso'!$A137="","",'[1]2-SISTEC por Curso'!R137)</f>
        <v>0</v>
      </c>
      <c r="N22" s="30">
        <f>IF('[1]2-SISTEC por Curso'!$A137="","",'[1]2-SISTEC por Curso'!S137)</f>
        <v>107</v>
      </c>
      <c r="O22" s="29">
        <f>IF('[1]2-SISTEC por Curso'!$A137="","",'[1]2-SISTEC por Curso'!S137)</f>
        <v>107</v>
      </c>
      <c r="P22" s="29">
        <f>IF('[1]2-SISTEC por Curso'!$A137="","",'[1]2-SISTEC por Curso'!T137)</f>
        <v>78</v>
      </c>
      <c r="Q22" s="29">
        <f>IF('[1]2-SISTEC por Curso'!$A137="","",'[1]2-SISTEC por Curso'!U137)</f>
        <v>55</v>
      </c>
      <c r="R22" s="29">
        <f>IF('[1]2-SISTEC por Curso'!$A137="","",'[1]2-SISTEC por Curso'!V137)</f>
        <v>34</v>
      </c>
      <c r="S22" s="30"/>
      <c r="T22" s="29">
        <f>IF('[1]2-SISTEC por Curso'!$A137="","",'[1]2-SISTEC por Curso'!W137)</f>
        <v>0</v>
      </c>
      <c r="U22" s="29">
        <f>IF('[1]2-SISTEC por Curso'!$A137="","",'[1]2-SISTEC por Curso'!X137)</f>
        <v>2</v>
      </c>
      <c r="V22" s="29">
        <f>IF('[1]2-SISTEC por Curso'!$A137="","",'[1]2-SISTEC por Curso'!Y137)</f>
        <v>0</v>
      </c>
      <c r="W22" s="29">
        <f>IF('[1]2-SISTEC por Curso'!$A137="","",'[1]2-SISTEC por Curso'!Z137)</f>
        <v>1</v>
      </c>
      <c r="X22" s="30"/>
      <c r="Y22" s="29">
        <f>IF('[1]2-SISTEC por Curso'!$A137="","",'[1]2-SISTEC por Curso'!AA137)</f>
        <v>15</v>
      </c>
      <c r="Z22" s="29">
        <f>IF('[1]2-SISTEC por Curso'!$A137="","",'[1]2-SISTEC por Curso'!AB137)</f>
        <v>12</v>
      </c>
      <c r="AA22" s="29">
        <f>IF('[1]2-SISTEC por Curso'!$A137="","",'[1]2-SISTEC por Curso'!AC137)</f>
        <v>10</v>
      </c>
      <c r="AB22" s="29">
        <f>IF('[1]2-SISTEC por Curso'!$A137="","",'[1]2-SISTEC por Curso'!AD137)</f>
        <v>4</v>
      </c>
      <c r="AC22" s="30"/>
      <c r="AD22" s="29">
        <f>IF('[1]2-SISTEC por Curso'!$A137="","",'[1]2-SISTEC por Curso'!AE137)</f>
        <v>46</v>
      </c>
      <c r="AE22" s="29">
        <f>IF('[1]2-SISTEC por Curso'!$A137="","",'[1]2-SISTEC por Curso'!AF137)</f>
        <v>0</v>
      </c>
      <c r="AF22" s="29">
        <f>IF('[1]2-SISTEC por Curso'!$A137="","",'[1]2-SISTEC por Curso'!AG137)</f>
        <v>0</v>
      </c>
      <c r="AG22" s="29">
        <f>IF('[1]2-SISTEC por Curso'!$A137="","",'[1]2-SISTEC por Curso'!AH137)</f>
        <v>0</v>
      </c>
      <c r="AH22" s="30"/>
      <c r="AI22" s="29">
        <f>IF('[1]2-SISTEC por Curso'!$A137="","",'[1]2-SISTEC por Curso'!AI137)</f>
        <v>107</v>
      </c>
      <c r="AJ22" s="29">
        <f>IF('[1]2-SISTEC por Curso'!$A137="","",'[1]2-SISTEC por Curso'!AJ137)</f>
        <v>78</v>
      </c>
      <c r="AK22" s="29">
        <f>IF('[1]2-SISTEC por Curso'!$A137="","",'[1]2-SISTEC por Curso'!AK137)</f>
        <v>55</v>
      </c>
      <c r="AL22" s="29">
        <f>IF('[1]2-SISTEC por Curso'!$A137="","",'[1]2-SISTEC por Curso'!AL137)</f>
        <v>34</v>
      </c>
      <c r="AM22" s="30"/>
      <c r="AN22" s="29">
        <f>IF('[1]2-SISTEC por Curso'!$A137="","",'[1]2-SISTEC por Curso'!AM137)</f>
        <v>7</v>
      </c>
      <c r="AO22" s="29">
        <f>IF('[1]2-SISTEC por Curso'!$A137="","",'[1]2-SISTEC por Curso'!AN137)</f>
        <v>9</v>
      </c>
      <c r="AP22" s="29">
        <f>IF('[1]2-SISTEC por Curso'!$A137="","",'[1]2-SISTEC por Curso'!AO137)</f>
        <v>11</v>
      </c>
      <c r="AQ22" s="29">
        <f>IF('[1]2-SISTEC por Curso'!$A137="","",'[1]2-SISTEC por Curso'!AP137)</f>
        <v>3</v>
      </c>
      <c r="AR22" s="30"/>
      <c r="AS22" s="29">
        <f>IF('[1]2-SISTEC por Curso'!$A137="","",'[1]2-SISTEC por Curso'!AQ137)</f>
        <v>6</v>
      </c>
      <c r="AT22" s="29">
        <f>IF('[1]2-SISTEC por Curso'!$A137="","",'[1]2-SISTEC por Curso'!AR137)</f>
        <v>2</v>
      </c>
      <c r="AU22" s="29">
        <f>IF('[1]2-SISTEC por Curso'!$A137="","",'[1]2-SISTEC por Curso'!AS137)</f>
        <v>0</v>
      </c>
      <c r="AV22" s="29">
        <f>IF('[1]2-SISTEC por Curso'!$A137="","",'[1]2-SISTEC por Curso'!AT137)</f>
        <v>0</v>
      </c>
      <c r="AW22" s="30"/>
      <c r="AX22" s="29">
        <f>IF('[1]2-SISTEC por Curso'!$A137="","",'[1]2-SISTEC por Curso'!AU137)</f>
        <v>1</v>
      </c>
      <c r="AY22" s="29">
        <f>IF('[1]2-SISTEC por Curso'!$A137="","",'[1]2-SISTEC por Curso'!AV137)</f>
        <v>0</v>
      </c>
      <c r="AZ22" s="29">
        <f>IF('[1]2-SISTEC por Curso'!$A137="","",'[1]2-SISTEC por Curso'!AW137)</f>
        <v>0</v>
      </c>
      <c r="BA22" s="29">
        <f>IF('[1]2-SISTEC por Curso'!$A137="","",'[1]2-SISTEC por Curso'!AX137)</f>
        <v>0</v>
      </c>
      <c r="BB22" s="30"/>
      <c r="BC22" s="29">
        <f>IF('[1]2-SISTEC por Curso'!$A137="","",'[1]2-SISTEC por Curso'!BC137)</f>
        <v>0</v>
      </c>
      <c r="BD22" s="29">
        <f>IF('[1]2-SISTEC por Curso'!$A137="","",'[1]2-SISTEC por Curso'!BD137)</f>
        <v>0</v>
      </c>
      <c r="BE22" s="29">
        <f>IF('[1]2-SISTEC por Curso'!$A137="","",'[1]2-SISTEC por Curso'!BE137)</f>
        <v>0</v>
      </c>
      <c r="BF22" s="29">
        <f>IF('[1]2-SISTEC por Curso'!$A137="","",'[1]2-SISTEC por Curso'!BF137)</f>
        <v>0</v>
      </c>
      <c r="BG22" s="30"/>
      <c r="BH22" s="29">
        <f>IF('[1]2-SISTEC por Curso'!$A137="","",'[1]2-SISTEC por Curso'!BP137)</f>
        <v>0</v>
      </c>
      <c r="BI22" s="29">
        <f>IF('[1]2-SISTEC por Curso'!$A137="","",'[1]2-SISTEC por Curso'!BQ137)</f>
        <v>0</v>
      </c>
      <c r="BJ22" s="29">
        <f>IF('[1]2-SISTEC por Curso'!$A137="","",'[1]2-SISTEC por Curso'!BR137)</f>
        <v>0</v>
      </c>
      <c r="BK22" s="29">
        <f>IF('[1]2-SISTEC por Curso'!$A137="","",'[1]2-SISTEC por Curso'!BS137)</f>
        <v>0</v>
      </c>
      <c r="BL22" s="30"/>
      <c r="BM22" s="29">
        <f>IF('[1]2-SISTEC por Curso'!$A137="","",'[1]2-SISTEC por Curso'!BL137)</f>
        <v>78</v>
      </c>
      <c r="BN22" s="29">
        <f>IF('[1]2-SISTEC por Curso'!$A137="","",'[1]2-SISTEC por Curso'!BM137)</f>
        <v>55</v>
      </c>
      <c r="BO22" s="29">
        <f>IF('[1]2-SISTEC por Curso'!$A137="","",'[1]2-SISTEC por Curso'!BN137)</f>
        <v>34</v>
      </c>
      <c r="BP22" s="29">
        <f>IF('[1]2-SISTEC por Curso'!$A137="","",'[1]2-SISTEC por Curso'!BO137)</f>
        <v>27</v>
      </c>
      <c r="BQ22" s="30"/>
      <c r="BR22" s="29">
        <f>IF('[1]2-SISTEC por Curso'!$A137="","",'[1]2-SISTEC por Curso'!BH137)</f>
        <v>7</v>
      </c>
      <c r="BS22" s="29">
        <f>IF('[1]2-SISTEC por Curso'!$A137="","",'[1]2-SISTEC por Curso'!BI137)</f>
        <v>0</v>
      </c>
      <c r="BT22" s="29">
        <f>IF('[1]2-SISTEC por Curso'!$A137="","",'[1]2-SISTEC por Curso'!BJ137)</f>
        <v>0</v>
      </c>
      <c r="BU22" s="29">
        <f>IF('[1]2-SISTEC por Curso'!$A137="","",'[1]2-SISTEC por Curso'!BK137)</f>
        <v>0</v>
      </c>
      <c r="BW22" s="31">
        <f t="shared" si="10"/>
        <v>100</v>
      </c>
      <c r="BX22" s="31">
        <f t="shared" si="10"/>
        <v>100</v>
      </c>
      <c r="BY22" s="31">
        <f t="shared" si="10"/>
        <v>100</v>
      </c>
      <c r="BZ22" s="31">
        <f t="shared" si="10"/>
        <v>100</v>
      </c>
      <c r="CA22" s="32"/>
      <c r="CB22" s="31">
        <f t="shared" si="11"/>
        <v>14.018691588785046</v>
      </c>
      <c r="CC22" s="31">
        <f t="shared" si="11"/>
        <v>15.384615384615385</v>
      </c>
      <c r="CD22" s="31">
        <f t="shared" si="11"/>
        <v>18.181818181818183</v>
      </c>
      <c r="CE22" s="31">
        <f t="shared" si="11"/>
        <v>11.76470588235294</v>
      </c>
      <c r="CF22" s="32"/>
      <c r="CG22" s="31">
        <f t="shared" si="12"/>
        <v>13.084112149532709</v>
      </c>
      <c r="CH22" s="31">
        <f t="shared" si="12"/>
        <v>14.102564102564102</v>
      </c>
      <c r="CI22" s="31">
        <f t="shared" si="12"/>
        <v>20</v>
      </c>
      <c r="CJ22" s="31">
        <f t="shared" si="12"/>
        <v>8.8235294117647065</v>
      </c>
      <c r="CL22" s="31">
        <f t="shared" si="13"/>
        <v>0</v>
      </c>
      <c r="CM22" s="31">
        <f t="shared" si="13"/>
        <v>0</v>
      </c>
      <c r="CN22" s="31">
        <f t="shared" si="13"/>
        <v>0</v>
      </c>
      <c r="CO22" s="31">
        <f t="shared" si="13"/>
        <v>0</v>
      </c>
      <c r="CP22" s="32"/>
      <c r="CQ22" s="31">
        <f t="shared" si="14"/>
        <v>0</v>
      </c>
      <c r="CR22" s="31">
        <f t="shared" si="14"/>
        <v>0</v>
      </c>
      <c r="CS22" s="31">
        <f t="shared" si="14"/>
        <v>0</v>
      </c>
      <c r="CT22" s="31">
        <f t="shared" si="14"/>
        <v>0</v>
      </c>
      <c r="CU22" s="32"/>
      <c r="CV22" s="31">
        <f t="shared" si="15"/>
        <v>72.89719626168224</v>
      </c>
      <c r="CW22" s="31">
        <f t="shared" si="15"/>
        <v>70.512820512820511</v>
      </c>
      <c r="CX22" s="31">
        <f t="shared" si="15"/>
        <v>61.818181818181813</v>
      </c>
      <c r="CY22" s="31">
        <f t="shared" si="15"/>
        <v>79.411764705882348</v>
      </c>
      <c r="CZ22" s="32"/>
      <c r="DA22" s="31">
        <f t="shared" si="16"/>
        <v>15.217391304347828</v>
      </c>
      <c r="DB22" s="31" t="str">
        <f t="shared" si="16"/>
        <v>-</v>
      </c>
      <c r="DC22" s="31" t="str">
        <f t="shared" si="16"/>
        <v>-</v>
      </c>
      <c r="DD22" s="31" t="str">
        <f t="shared" si="16"/>
        <v>-</v>
      </c>
      <c r="DE22" s="32"/>
      <c r="DF22" s="31">
        <f t="shared" si="17"/>
        <v>51.724137931034484</v>
      </c>
      <c r="DG22" s="31">
        <f t="shared" si="17"/>
        <v>52.173913043478258</v>
      </c>
      <c r="DH22" s="31">
        <f t="shared" si="17"/>
        <v>47.619047619047613</v>
      </c>
      <c r="DI22" s="31">
        <f t="shared" si="17"/>
        <v>57.142857142857139</v>
      </c>
      <c r="DJ22" s="32"/>
      <c r="DK22" s="31">
        <f t="shared" si="18"/>
        <v>14.018691588785046</v>
      </c>
      <c r="DL22" s="31">
        <f t="shared" si="18"/>
        <v>15.384615384615385</v>
      </c>
      <c r="DM22" s="31">
        <f t="shared" si="18"/>
        <v>18.181818181818183</v>
      </c>
      <c r="DN22" s="31">
        <f t="shared" si="18"/>
        <v>11.76470588235294</v>
      </c>
    </row>
    <row r="23" spans="1:118" s="26" customFormat="1" ht="25.5">
      <c r="A23" s="27" t="str">
        <f>IF('[1]2-SISTEC por Curso'!$A138="","",'[1]2-SISTEC por Curso'!C138)</f>
        <v>INSTITUTO FEDERAL SULRIOGRANDENSE CAMPUS SAPUCAIA DO SUL</v>
      </c>
      <c r="B23" s="27" t="str">
        <f>IF('[1]2-SISTEC por Curso'!$A138="","",'[1]2-SISTEC por Curso'!E138)</f>
        <v>Consolidada (+5 anos)</v>
      </c>
      <c r="C23" s="27" t="str">
        <f>IF('[1]2-SISTEC por Curso'!$A138="","",'[1]2-SISTEC por Curso'!H138)</f>
        <v>FABRICAÇÃO MECÂNICA</v>
      </c>
      <c r="D23" s="27" t="str">
        <f>IF('[1]2-SISTEC por Curso'!$A138="","",'[1]2-SISTEC por Curso'!I138)</f>
        <v>TECNOLOGIA</v>
      </c>
      <c r="E23" s="27" t="str">
        <f>IF('[1]2-SISTEC por Curso'!$A138="","",'[1]2-SISTEC por Curso'!F138)</f>
        <v>PRODUÇÃO INDUSTRIAL</v>
      </c>
      <c r="F23" s="27" t="str">
        <f>IF('[1]2-SISTEC por Curso'!$A138="","",'[1]2-SISTEC por Curso'!K138)</f>
        <v>-</v>
      </c>
      <c r="G23" s="27" t="str">
        <f>IF('[1]2-SISTEC por Curso'!$A138="","",'[1]2-SISTEC por Curso'!L138)</f>
        <v>Ensino Presencial</v>
      </c>
      <c r="H23" s="27">
        <f>IF('[1]2-SISTEC por Curso'!$A138="","",'[1]2-SISTEC por Curso'!J138)</f>
        <v>3720</v>
      </c>
      <c r="I23" s="28"/>
      <c r="J23" s="29">
        <f>IF('[1]2-SISTEC por Curso'!$A138="","",'[1]2-SISTEC por Curso'!O138)</f>
        <v>1</v>
      </c>
      <c r="K23" s="29">
        <f>IF('[1]2-SISTEC por Curso'!$A138="","",'[1]2-SISTEC por Curso'!P138)</f>
        <v>0</v>
      </c>
      <c r="L23" s="29">
        <f>IF('[1]2-SISTEC por Curso'!$A138="","",'[1]2-SISTEC por Curso'!Q138)</f>
        <v>0</v>
      </c>
      <c r="M23" s="29">
        <f>IF('[1]2-SISTEC por Curso'!$A138="","",'[1]2-SISTEC por Curso'!R138)</f>
        <v>0</v>
      </c>
      <c r="N23" s="30">
        <f>IF('[1]2-SISTEC por Curso'!$A138="","",'[1]2-SISTEC por Curso'!S138)</f>
        <v>149</v>
      </c>
      <c r="O23" s="29">
        <f>IF('[1]2-SISTEC por Curso'!$A138="","",'[1]2-SISTEC por Curso'!S138)</f>
        <v>149</v>
      </c>
      <c r="P23" s="29">
        <f>IF('[1]2-SISTEC por Curso'!$A138="","",'[1]2-SISTEC por Curso'!T138)</f>
        <v>117</v>
      </c>
      <c r="Q23" s="29">
        <f>IF('[1]2-SISTEC por Curso'!$A138="","",'[1]2-SISTEC por Curso'!U138)</f>
        <v>90</v>
      </c>
      <c r="R23" s="29">
        <f>IF('[1]2-SISTEC por Curso'!$A138="","",'[1]2-SISTEC por Curso'!V138)</f>
        <v>55</v>
      </c>
      <c r="S23" s="30"/>
      <c r="T23" s="29">
        <f>IF('[1]2-SISTEC por Curso'!$A138="","",'[1]2-SISTEC por Curso'!W138)</f>
        <v>0</v>
      </c>
      <c r="U23" s="29">
        <f>IF('[1]2-SISTEC por Curso'!$A138="","",'[1]2-SISTEC por Curso'!X138)</f>
        <v>0</v>
      </c>
      <c r="V23" s="29">
        <f>IF('[1]2-SISTEC por Curso'!$A138="","",'[1]2-SISTEC por Curso'!Y138)</f>
        <v>0</v>
      </c>
      <c r="W23" s="29">
        <f>IF('[1]2-SISTEC por Curso'!$A138="","",'[1]2-SISTEC por Curso'!Z138)</f>
        <v>1</v>
      </c>
      <c r="X23" s="30"/>
      <c r="Y23" s="29">
        <f>IF('[1]2-SISTEC por Curso'!$A138="","",'[1]2-SISTEC por Curso'!AA138)</f>
        <v>0</v>
      </c>
      <c r="Z23" s="29">
        <f>IF('[1]2-SISTEC por Curso'!$A138="","",'[1]2-SISTEC por Curso'!AB138)</f>
        <v>8</v>
      </c>
      <c r="AA23" s="29">
        <f>IF('[1]2-SISTEC por Curso'!$A138="","",'[1]2-SISTEC por Curso'!AC138)</f>
        <v>8</v>
      </c>
      <c r="AB23" s="29">
        <f>IF('[1]2-SISTEC por Curso'!$A138="","",'[1]2-SISTEC por Curso'!AD138)</f>
        <v>4</v>
      </c>
      <c r="AC23" s="30"/>
      <c r="AD23" s="29">
        <f>IF('[1]2-SISTEC por Curso'!$A138="","",'[1]2-SISTEC por Curso'!AE138)</f>
        <v>57</v>
      </c>
      <c r="AE23" s="29">
        <f>IF('[1]2-SISTEC por Curso'!$A138="","",'[1]2-SISTEC por Curso'!AF138)</f>
        <v>40</v>
      </c>
      <c r="AF23" s="29">
        <f>IF('[1]2-SISTEC por Curso'!$A138="","",'[1]2-SISTEC por Curso'!AG138)</f>
        <v>25</v>
      </c>
      <c r="AG23" s="29">
        <f>IF('[1]2-SISTEC por Curso'!$A138="","",'[1]2-SISTEC por Curso'!AH138)</f>
        <v>0</v>
      </c>
      <c r="AH23" s="30"/>
      <c r="AI23" s="29">
        <f>IF('[1]2-SISTEC por Curso'!$A138="","",'[1]2-SISTEC por Curso'!AI138)</f>
        <v>0</v>
      </c>
      <c r="AJ23" s="29">
        <f>IF('[1]2-SISTEC por Curso'!$A138="","",'[1]2-SISTEC por Curso'!AJ138)</f>
        <v>47</v>
      </c>
      <c r="AK23" s="29">
        <f>IF('[1]2-SISTEC por Curso'!$A138="","",'[1]2-SISTEC por Curso'!AK138)</f>
        <v>68</v>
      </c>
      <c r="AL23" s="29">
        <f>IF('[1]2-SISTEC por Curso'!$A138="","",'[1]2-SISTEC por Curso'!AL138)</f>
        <v>55</v>
      </c>
      <c r="AM23" s="30"/>
      <c r="AN23" s="29">
        <f>IF('[1]2-SISTEC por Curso'!$A138="","",'[1]2-SISTEC por Curso'!AM138)</f>
        <v>28</v>
      </c>
      <c r="AO23" s="29">
        <f>IF('[1]2-SISTEC por Curso'!$A138="","",'[1]2-SISTEC por Curso'!AN138)</f>
        <v>18</v>
      </c>
      <c r="AP23" s="29">
        <f>IF('[1]2-SISTEC por Curso'!$A138="","",'[1]2-SISTEC por Curso'!AO138)</f>
        <v>26</v>
      </c>
      <c r="AQ23" s="29">
        <f>IF('[1]2-SISTEC por Curso'!$A138="","",'[1]2-SISTEC por Curso'!AP138)</f>
        <v>11</v>
      </c>
      <c r="AR23" s="30"/>
      <c r="AS23" s="29">
        <f>IF('[1]2-SISTEC por Curso'!$A138="","",'[1]2-SISTEC por Curso'!AQ138)</f>
        <v>2</v>
      </c>
      <c r="AT23" s="29">
        <f>IF('[1]2-SISTEC por Curso'!$A138="","",'[1]2-SISTEC por Curso'!AR138)</f>
        <v>0</v>
      </c>
      <c r="AU23" s="29">
        <f>IF('[1]2-SISTEC por Curso'!$A138="","",'[1]2-SISTEC por Curso'!AS138)</f>
        <v>1</v>
      </c>
      <c r="AV23" s="29">
        <f>IF('[1]2-SISTEC por Curso'!$A138="","",'[1]2-SISTEC por Curso'!AT138)</f>
        <v>1</v>
      </c>
      <c r="AW23" s="30"/>
      <c r="AX23" s="29">
        <f>IF('[1]2-SISTEC por Curso'!$A138="","",'[1]2-SISTEC por Curso'!AU138)</f>
        <v>2</v>
      </c>
      <c r="AY23" s="29">
        <f>IF('[1]2-SISTEC por Curso'!$A138="","",'[1]2-SISTEC por Curso'!AV138)</f>
        <v>1</v>
      </c>
      <c r="AZ23" s="29">
        <f>IF('[1]2-SISTEC por Curso'!$A138="","",'[1]2-SISTEC por Curso'!AW138)</f>
        <v>0</v>
      </c>
      <c r="BA23" s="29">
        <f>IF('[1]2-SISTEC por Curso'!$A138="","",'[1]2-SISTEC por Curso'!AX138)</f>
        <v>0</v>
      </c>
      <c r="BB23" s="30"/>
      <c r="BC23" s="29">
        <f>IF('[1]2-SISTEC por Curso'!$A138="","",'[1]2-SISTEC por Curso'!BC138)</f>
        <v>0</v>
      </c>
      <c r="BD23" s="29">
        <f>IF('[1]2-SISTEC por Curso'!$A138="","",'[1]2-SISTEC por Curso'!BD138)</f>
        <v>0</v>
      </c>
      <c r="BE23" s="29">
        <f>IF('[1]2-SISTEC por Curso'!$A138="","",'[1]2-SISTEC por Curso'!BE138)</f>
        <v>0</v>
      </c>
      <c r="BF23" s="29">
        <f>IF('[1]2-SISTEC por Curso'!$A138="","",'[1]2-SISTEC por Curso'!BF138)</f>
        <v>0</v>
      </c>
      <c r="BG23" s="30"/>
      <c r="BH23" s="29">
        <f>IF('[1]2-SISTEC por Curso'!$A138="","",'[1]2-SISTEC por Curso'!BP138)</f>
        <v>70</v>
      </c>
      <c r="BI23" s="29">
        <f>IF('[1]2-SISTEC por Curso'!$A138="","",'[1]2-SISTEC por Curso'!BQ138)</f>
        <v>25</v>
      </c>
      <c r="BJ23" s="29">
        <f>IF('[1]2-SISTEC por Curso'!$A138="","",'[1]2-SISTEC por Curso'!BR138)</f>
        <v>0</v>
      </c>
      <c r="BK23" s="29">
        <f>IF('[1]2-SISTEC por Curso'!$A138="","",'[1]2-SISTEC por Curso'!BS138)</f>
        <v>0</v>
      </c>
      <c r="BL23" s="30"/>
      <c r="BM23" s="29">
        <f>IF('[1]2-SISTEC por Curso'!$A138="","",'[1]2-SISTEC por Curso'!BL138)</f>
        <v>47</v>
      </c>
      <c r="BN23" s="29">
        <f>IF('[1]2-SISTEC por Curso'!$A138="","",'[1]2-SISTEC por Curso'!BM138)</f>
        <v>65</v>
      </c>
      <c r="BO23" s="29">
        <f>IF('[1]2-SISTEC por Curso'!$A138="","",'[1]2-SISTEC por Curso'!BN138)</f>
        <v>55</v>
      </c>
      <c r="BP23" s="29">
        <f>IF('[1]2-SISTEC por Curso'!$A138="","",'[1]2-SISTEC por Curso'!BO138)</f>
        <v>39</v>
      </c>
      <c r="BQ23" s="30"/>
      <c r="BR23" s="29">
        <f>IF('[1]2-SISTEC por Curso'!$A138="","",'[1]2-SISTEC por Curso'!BH138)</f>
        <v>0</v>
      </c>
      <c r="BS23" s="29">
        <f>IF('[1]2-SISTEC por Curso'!$A138="","",'[1]2-SISTEC por Curso'!BI138)</f>
        <v>2</v>
      </c>
      <c r="BT23" s="29">
        <f>IF('[1]2-SISTEC por Curso'!$A138="","",'[1]2-SISTEC por Curso'!BJ138)</f>
        <v>3</v>
      </c>
      <c r="BU23" s="29">
        <f>IF('[1]2-SISTEC por Curso'!$A138="","",'[1]2-SISTEC por Curso'!BK138)</f>
        <v>0</v>
      </c>
      <c r="BW23" s="31">
        <f t="shared" si="10"/>
        <v>0</v>
      </c>
      <c r="BX23" s="31">
        <f t="shared" si="10"/>
        <v>40.17094017094017</v>
      </c>
      <c r="BY23" s="31">
        <f t="shared" si="10"/>
        <v>75.555555555555557</v>
      </c>
      <c r="BZ23" s="31">
        <f t="shared" si="10"/>
        <v>100</v>
      </c>
      <c r="CA23" s="32"/>
      <c r="CB23" s="31">
        <f t="shared" ref="CB23:CE24" si="19">IF($A23="","",IF(ISERROR((Y23/O23)*100),"-",(Y23/O23)*100))</f>
        <v>0</v>
      </c>
      <c r="CC23" s="31">
        <f t="shared" si="19"/>
        <v>6.8376068376068382</v>
      </c>
      <c r="CD23" s="31">
        <f t="shared" si="19"/>
        <v>8.8888888888888893</v>
      </c>
      <c r="CE23" s="31">
        <f t="shared" si="19"/>
        <v>7.2727272727272725</v>
      </c>
      <c r="CF23" s="32"/>
      <c r="CG23" s="31">
        <f t="shared" ref="CG23:CJ24" si="20">IF($A23="","",IF(ISERROR(((AN23+AS23+AX23)/O23)*100),"-",((AN23+AS23+AX23)/O23)*100))</f>
        <v>21.476510067114095</v>
      </c>
      <c r="CH23" s="31">
        <f t="shared" si="20"/>
        <v>16.239316239316238</v>
      </c>
      <c r="CI23" s="31">
        <f t="shared" si="20"/>
        <v>30</v>
      </c>
      <c r="CJ23" s="31">
        <f t="shared" si="20"/>
        <v>21.818181818181817</v>
      </c>
      <c r="CL23" s="31">
        <f t="shared" ref="CL23:CO24" si="21">IF($A23="","",IF(ISERROR((BC23/O23)*100),"-",(BC23/O23)*100))</f>
        <v>0</v>
      </c>
      <c r="CM23" s="31">
        <f t="shared" si="21"/>
        <v>0</v>
      </c>
      <c r="CN23" s="31">
        <f t="shared" si="21"/>
        <v>0</v>
      </c>
      <c r="CO23" s="31">
        <f t="shared" si="21"/>
        <v>0</v>
      </c>
      <c r="CP23" s="32"/>
      <c r="CQ23" s="31">
        <f t="shared" ref="CQ23:CT24" si="22">IF($A23="","",IF(ISERROR((BH23/O23)*100),"-",(BH23/O23)*100))</f>
        <v>46.979865771812079</v>
      </c>
      <c r="CR23" s="31">
        <f t="shared" si="22"/>
        <v>21.367521367521366</v>
      </c>
      <c r="CS23" s="31">
        <f t="shared" si="22"/>
        <v>0</v>
      </c>
      <c r="CT23" s="31">
        <f t="shared" si="22"/>
        <v>0</v>
      </c>
      <c r="CU23" s="32"/>
      <c r="CV23" s="31">
        <f t="shared" ref="CV23:CY24" si="23">IF($A23="","",IF(ISERROR((BM23/O23)*100),"-",(BM23/O23)*100))</f>
        <v>31.543624161073826</v>
      </c>
      <c r="CW23" s="31">
        <f t="shared" si="23"/>
        <v>55.555555555555557</v>
      </c>
      <c r="CX23" s="31">
        <f t="shared" si="23"/>
        <v>61.111111111111114</v>
      </c>
      <c r="CY23" s="31">
        <f t="shared" si="23"/>
        <v>70.909090909090907</v>
      </c>
      <c r="CZ23" s="32"/>
      <c r="DA23" s="31">
        <f t="shared" ref="DA23:DD24" si="24">IF($A23="","",IF(ISERROR((BR23/AD23)*100),"-",(BR23/AD23)*100))</f>
        <v>0</v>
      </c>
      <c r="DB23" s="31">
        <f t="shared" si="24"/>
        <v>5</v>
      </c>
      <c r="DC23" s="31">
        <f t="shared" si="24"/>
        <v>12</v>
      </c>
      <c r="DD23" s="31" t="str">
        <f t="shared" si="24"/>
        <v>-</v>
      </c>
      <c r="DE23" s="32"/>
      <c r="DF23" s="31">
        <f t="shared" si="17"/>
        <v>0</v>
      </c>
      <c r="DG23" s="31">
        <f t="shared" si="17"/>
        <v>29.629629629629626</v>
      </c>
      <c r="DH23" s="31">
        <f t="shared" si="17"/>
        <v>22.857142857142858</v>
      </c>
      <c r="DI23" s="31">
        <f t="shared" si="17"/>
        <v>25</v>
      </c>
      <c r="DJ23" s="32"/>
      <c r="DK23" s="31">
        <f t="shared" ref="DK23:DN24" si="25">IF($A23="","",IF(ISERROR(CB23+CQ23),"-",CB23+CQ23))</f>
        <v>46.979865771812079</v>
      </c>
      <c r="DL23" s="31">
        <f t="shared" si="25"/>
        <v>28.205128205128204</v>
      </c>
      <c r="DM23" s="31">
        <f t="shared" si="25"/>
        <v>8.8888888888888893</v>
      </c>
      <c r="DN23" s="31">
        <f t="shared" si="25"/>
        <v>7.2727272727272725</v>
      </c>
    </row>
    <row r="24" spans="1:118" s="26" customFormat="1" ht="25.5">
      <c r="A24" s="27" t="str">
        <f>IF('[1]2-SISTEC por Curso'!$A139="","",'[1]2-SISTEC por Curso'!C139)</f>
        <v>INSTITUTO FEDERAL SULRIOGRANDENSE CAMPUS SAPUCAIA DO SUL</v>
      </c>
      <c r="B24" s="27" t="str">
        <f>IF('[1]2-SISTEC por Curso'!$A139="","",'[1]2-SISTEC por Curso'!E139)</f>
        <v>Consolidada (+5 anos)</v>
      </c>
      <c r="C24" s="27" t="str">
        <f>IF('[1]2-SISTEC por Curso'!$A139="","",'[1]2-SISTEC por Curso'!H139)</f>
        <v>TÉCNICO EM EVENTOS</v>
      </c>
      <c r="D24" s="27" t="str">
        <f>IF('[1]2-SISTEC por Curso'!$A139="","",'[1]2-SISTEC por Curso'!I139)</f>
        <v>TÉCNICO</v>
      </c>
      <c r="E24" s="27" t="str">
        <f>IF('[1]2-SISTEC por Curso'!$A139="","",'[1]2-SISTEC por Curso'!F139)</f>
        <v>TURISMO, HOSPITALIDADE E LAZER</v>
      </c>
      <c r="F24" s="27" t="str">
        <f>IF('[1]2-SISTEC por Curso'!$A139="","",'[1]2-SISTEC por Curso'!K139)</f>
        <v>Integrado</v>
      </c>
      <c r="G24" s="27" t="str">
        <f>IF('[1]2-SISTEC por Curso'!$A139="","",'[1]2-SISTEC por Curso'!L139)</f>
        <v>Ensino Presencial</v>
      </c>
      <c r="H24" s="27">
        <f>IF('[1]2-SISTEC por Curso'!$A139="","",'[1]2-SISTEC por Curso'!J139)</f>
        <v>3540</v>
      </c>
      <c r="I24" s="28"/>
      <c r="J24" s="29">
        <f>IF('[1]2-SISTEC por Curso'!$A139="","",'[1]2-SISTEC por Curso'!O139)</f>
        <v>0</v>
      </c>
      <c r="K24" s="29">
        <f>IF('[1]2-SISTEC por Curso'!$A139="","",'[1]2-SISTEC por Curso'!P139)</f>
        <v>0</v>
      </c>
      <c r="L24" s="29">
        <f>IF('[1]2-SISTEC por Curso'!$A139="","",'[1]2-SISTEC por Curso'!Q139)</f>
        <v>71</v>
      </c>
      <c r="M24" s="29">
        <f>IF('[1]2-SISTEC por Curso'!$A139="","",'[1]2-SISTEC por Curso'!R139)</f>
        <v>72</v>
      </c>
      <c r="N24" s="30">
        <f>IF('[1]2-SISTEC por Curso'!$A139="","",'[1]2-SISTEC por Curso'!S139)</f>
        <v>0</v>
      </c>
      <c r="O24" s="29">
        <f>IF('[1]2-SISTEC por Curso'!$A139="","",'[1]2-SISTEC por Curso'!S139)</f>
        <v>0</v>
      </c>
      <c r="P24" s="29">
        <f>IF('[1]2-SISTEC por Curso'!$A139="","",'[1]2-SISTEC por Curso'!T139)</f>
        <v>0</v>
      </c>
      <c r="Q24" s="29">
        <f>IF('[1]2-SISTEC por Curso'!$A139="","",'[1]2-SISTEC por Curso'!U139)</f>
        <v>71</v>
      </c>
      <c r="R24" s="29">
        <f>IF('[1]2-SISTEC por Curso'!$A139="","",'[1]2-SISTEC por Curso'!V139)</f>
        <v>140</v>
      </c>
      <c r="S24" s="30"/>
      <c r="T24" s="29">
        <f>IF('[1]2-SISTEC por Curso'!$A139="","",'[1]2-SISTEC por Curso'!W139)</f>
        <v>0</v>
      </c>
      <c r="U24" s="29">
        <f>IF('[1]2-SISTEC por Curso'!$A139="","",'[1]2-SISTEC por Curso'!X139)</f>
        <v>0</v>
      </c>
      <c r="V24" s="29">
        <f>IF('[1]2-SISTEC por Curso'!$A139="","",'[1]2-SISTEC por Curso'!Y139)</f>
        <v>0</v>
      </c>
      <c r="W24" s="29">
        <f>IF('[1]2-SISTEC por Curso'!$A139="","",'[1]2-SISTEC por Curso'!Z139)</f>
        <v>0</v>
      </c>
      <c r="X24" s="30"/>
      <c r="Y24" s="29">
        <f>IF('[1]2-SISTEC por Curso'!$A139="","",'[1]2-SISTEC por Curso'!AA139)</f>
        <v>0</v>
      </c>
      <c r="Z24" s="29">
        <f>IF('[1]2-SISTEC por Curso'!$A139="","",'[1]2-SISTEC por Curso'!AB139)</f>
        <v>0</v>
      </c>
      <c r="AA24" s="29">
        <f>IF('[1]2-SISTEC por Curso'!$A139="","",'[1]2-SISTEC por Curso'!AC139)</f>
        <v>0</v>
      </c>
      <c r="AB24" s="29">
        <f>IF('[1]2-SISTEC por Curso'!$A139="","",'[1]2-SISTEC por Curso'!AD139)</f>
        <v>0</v>
      </c>
      <c r="AC24" s="30"/>
      <c r="AD24" s="29">
        <f>IF('[1]2-SISTEC por Curso'!$A139="","",'[1]2-SISTEC por Curso'!AE139)</f>
        <v>0</v>
      </c>
      <c r="AE24" s="29">
        <f>IF('[1]2-SISTEC por Curso'!$A139="","",'[1]2-SISTEC por Curso'!AF139)</f>
        <v>0</v>
      </c>
      <c r="AF24" s="29">
        <f>IF('[1]2-SISTEC por Curso'!$A139="","",'[1]2-SISTEC por Curso'!AG139)</f>
        <v>0</v>
      </c>
      <c r="AG24" s="29">
        <f>IF('[1]2-SISTEC por Curso'!$A139="","",'[1]2-SISTEC por Curso'!AH139)</f>
        <v>0</v>
      </c>
      <c r="AH24" s="30"/>
      <c r="AI24" s="29">
        <f>IF('[1]2-SISTEC por Curso'!$A139="","",'[1]2-SISTEC por Curso'!AI139)</f>
        <v>0</v>
      </c>
      <c r="AJ24" s="29">
        <f>IF('[1]2-SISTEC por Curso'!$A139="","",'[1]2-SISTEC por Curso'!AJ139)</f>
        <v>0</v>
      </c>
      <c r="AK24" s="29">
        <f>IF('[1]2-SISTEC por Curso'!$A139="","",'[1]2-SISTEC por Curso'!AK139)</f>
        <v>0</v>
      </c>
      <c r="AL24" s="29">
        <f>IF('[1]2-SISTEC por Curso'!$A139="","",'[1]2-SISTEC por Curso'!AL139)</f>
        <v>0</v>
      </c>
      <c r="AM24" s="30"/>
      <c r="AN24" s="29">
        <f>IF('[1]2-SISTEC por Curso'!$A139="","",'[1]2-SISTEC por Curso'!AM139)</f>
        <v>0</v>
      </c>
      <c r="AO24" s="29">
        <f>IF('[1]2-SISTEC por Curso'!$A139="","",'[1]2-SISTEC por Curso'!AN139)</f>
        <v>0</v>
      </c>
      <c r="AP24" s="29">
        <f>IF('[1]2-SISTEC por Curso'!$A139="","",'[1]2-SISTEC por Curso'!AO139)</f>
        <v>2</v>
      </c>
      <c r="AQ24" s="29">
        <f>IF('[1]2-SISTEC por Curso'!$A139="","",'[1]2-SISTEC por Curso'!AP139)</f>
        <v>0</v>
      </c>
      <c r="AR24" s="30"/>
      <c r="AS24" s="29">
        <f>IF('[1]2-SISTEC por Curso'!$A139="","",'[1]2-SISTEC por Curso'!AQ139)</f>
        <v>0</v>
      </c>
      <c r="AT24" s="29">
        <f>IF('[1]2-SISTEC por Curso'!$A139="","",'[1]2-SISTEC por Curso'!AR139)</f>
        <v>0</v>
      </c>
      <c r="AU24" s="29">
        <f>IF('[1]2-SISTEC por Curso'!$A139="","",'[1]2-SISTEC por Curso'!AS139)</f>
        <v>0</v>
      </c>
      <c r="AV24" s="29">
        <f>IF('[1]2-SISTEC por Curso'!$A139="","",'[1]2-SISTEC por Curso'!AT139)</f>
        <v>0</v>
      </c>
      <c r="AW24" s="30"/>
      <c r="AX24" s="29">
        <f>IF('[1]2-SISTEC por Curso'!$A139="","",'[1]2-SISTEC por Curso'!AU139)</f>
        <v>0</v>
      </c>
      <c r="AY24" s="29">
        <f>IF('[1]2-SISTEC por Curso'!$A139="","",'[1]2-SISTEC por Curso'!AV139)</f>
        <v>0</v>
      </c>
      <c r="AZ24" s="29">
        <f>IF('[1]2-SISTEC por Curso'!$A139="","",'[1]2-SISTEC por Curso'!AW139)</f>
        <v>1</v>
      </c>
      <c r="BA24" s="29">
        <f>IF('[1]2-SISTEC por Curso'!$A139="","",'[1]2-SISTEC por Curso'!AX139)</f>
        <v>4</v>
      </c>
      <c r="BB24" s="30"/>
      <c r="BC24" s="29">
        <f>IF('[1]2-SISTEC por Curso'!$A139="","",'[1]2-SISTEC por Curso'!BC139)</f>
        <v>0</v>
      </c>
      <c r="BD24" s="29">
        <f>IF('[1]2-SISTEC por Curso'!$A139="","",'[1]2-SISTEC por Curso'!BD139)</f>
        <v>0</v>
      </c>
      <c r="BE24" s="29">
        <f>IF('[1]2-SISTEC por Curso'!$A139="","",'[1]2-SISTEC por Curso'!BE139)</f>
        <v>0</v>
      </c>
      <c r="BF24" s="29">
        <f>IF('[1]2-SISTEC por Curso'!$A139="","",'[1]2-SISTEC por Curso'!BF139)</f>
        <v>0</v>
      </c>
      <c r="BG24" s="30"/>
      <c r="BH24" s="29">
        <f>IF('[1]2-SISTEC por Curso'!$A139="","",'[1]2-SISTEC por Curso'!BP139)</f>
        <v>0</v>
      </c>
      <c r="BI24" s="29">
        <f>IF('[1]2-SISTEC por Curso'!$A139="","",'[1]2-SISTEC por Curso'!BQ139)</f>
        <v>0</v>
      </c>
      <c r="BJ24" s="29">
        <f>IF('[1]2-SISTEC por Curso'!$A139="","",'[1]2-SISTEC por Curso'!BR139)</f>
        <v>68</v>
      </c>
      <c r="BK24" s="29">
        <f>IF('[1]2-SISTEC por Curso'!$A139="","",'[1]2-SISTEC por Curso'!BS139)</f>
        <v>136</v>
      </c>
      <c r="BL24" s="30"/>
      <c r="BM24" s="29">
        <f>IF('[1]2-SISTEC por Curso'!$A139="","",'[1]2-SISTEC por Curso'!BL139)</f>
        <v>0</v>
      </c>
      <c r="BN24" s="29">
        <f>IF('[1]2-SISTEC por Curso'!$A139="","",'[1]2-SISTEC por Curso'!BM139)</f>
        <v>0</v>
      </c>
      <c r="BO24" s="29">
        <f>IF('[1]2-SISTEC por Curso'!$A139="","",'[1]2-SISTEC por Curso'!BN139)</f>
        <v>0</v>
      </c>
      <c r="BP24" s="29">
        <f>IF('[1]2-SISTEC por Curso'!$A139="","",'[1]2-SISTEC por Curso'!BO139)</f>
        <v>0</v>
      </c>
      <c r="BQ24" s="30"/>
      <c r="BR24" s="29">
        <f>IF('[1]2-SISTEC por Curso'!$A139="","",'[1]2-SISTEC por Curso'!BH139)</f>
        <v>0</v>
      </c>
      <c r="BS24" s="29">
        <f>IF('[1]2-SISTEC por Curso'!$A139="","",'[1]2-SISTEC por Curso'!BI139)</f>
        <v>0</v>
      </c>
      <c r="BT24" s="29">
        <f>IF('[1]2-SISTEC por Curso'!$A139="","",'[1]2-SISTEC por Curso'!BJ139)</f>
        <v>0</v>
      </c>
      <c r="BU24" s="29">
        <f>IF('[1]2-SISTEC por Curso'!$A139="","",'[1]2-SISTEC por Curso'!BK139)</f>
        <v>0</v>
      </c>
      <c r="BW24" s="31" t="str">
        <f t="shared" si="10"/>
        <v>-</v>
      </c>
      <c r="BX24" s="31" t="str">
        <f t="shared" si="10"/>
        <v>-</v>
      </c>
      <c r="BY24" s="31">
        <f t="shared" si="10"/>
        <v>0</v>
      </c>
      <c r="BZ24" s="31">
        <f t="shared" si="10"/>
        <v>0</v>
      </c>
      <c r="CA24" s="32"/>
      <c r="CB24" s="31" t="str">
        <f t="shared" si="19"/>
        <v>-</v>
      </c>
      <c r="CC24" s="31" t="str">
        <f t="shared" si="19"/>
        <v>-</v>
      </c>
      <c r="CD24" s="31">
        <f t="shared" si="19"/>
        <v>0</v>
      </c>
      <c r="CE24" s="31">
        <f t="shared" si="19"/>
        <v>0</v>
      </c>
      <c r="CF24" s="32"/>
      <c r="CG24" s="31" t="str">
        <f t="shared" si="20"/>
        <v>-</v>
      </c>
      <c r="CH24" s="31" t="str">
        <f t="shared" si="20"/>
        <v>-</v>
      </c>
      <c r="CI24" s="31">
        <f t="shared" si="20"/>
        <v>4.225352112676056</v>
      </c>
      <c r="CJ24" s="31">
        <f t="shared" si="20"/>
        <v>2.8571428571428572</v>
      </c>
      <c r="CL24" s="31" t="str">
        <f t="shared" si="21"/>
        <v>-</v>
      </c>
      <c r="CM24" s="31" t="str">
        <f t="shared" si="21"/>
        <v>-</v>
      </c>
      <c r="CN24" s="31">
        <f t="shared" si="21"/>
        <v>0</v>
      </c>
      <c r="CO24" s="31">
        <f t="shared" si="21"/>
        <v>0</v>
      </c>
      <c r="CP24" s="32"/>
      <c r="CQ24" s="31" t="str">
        <f t="shared" si="22"/>
        <v>-</v>
      </c>
      <c r="CR24" s="31" t="str">
        <f t="shared" si="22"/>
        <v>-</v>
      </c>
      <c r="CS24" s="31">
        <f t="shared" si="22"/>
        <v>95.774647887323937</v>
      </c>
      <c r="CT24" s="31">
        <f t="shared" si="22"/>
        <v>97.142857142857139</v>
      </c>
      <c r="CU24" s="32"/>
      <c r="CV24" s="31" t="str">
        <f t="shared" si="23"/>
        <v>-</v>
      </c>
      <c r="CW24" s="31" t="str">
        <f t="shared" si="23"/>
        <v>-</v>
      </c>
      <c r="CX24" s="31">
        <f t="shared" si="23"/>
        <v>0</v>
      </c>
      <c r="CY24" s="31">
        <f t="shared" si="23"/>
        <v>0</v>
      </c>
      <c r="CZ24" s="32"/>
      <c r="DA24" s="31" t="str">
        <f t="shared" si="24"/>
        <v>-</v>
      </c>
      <c r="DB24" s="31" t="str">
        <f t="shared" si="24"/>
        <v>-</v>
      </c>
      <c r="DC24" s="31" t="str">
        <f t="shared" si="24"/>
        <v>-</v>
      </c>
      <c r="DD24" s="31" t="str">
        <f t="shared" si="24"/>
        <v>-</v>
      </c>
      <c r="DE24" s="32"/>
      <c r="DF24" s="31" t="str">
        <f t="shared" si="17"/>
        <v>-</v>
      </c>
      <c r="DG24" s="31" t="str">
        <f t="shared" si="17"/>
        <v>-</v>
      </c>
      <c r="DH24" s="31">
        <f t="shared" si="17"/>
        <v>0</v>
      </c>
      <c r="DI24" s="31">
        <f t="shared" si="17"/>
        <v>0</v>
      </c>
      <c r="DJ24" s="32"/>
      <c r="DK24" s="31" t="str">
        <f t="shared" si="25"/>
        <v>-</v>
      </c>
      <c r="DL24" s="31" t="str">
        <f t="shared" si="25"/>
        <v>-</v>
      </c>
      <c r="DM24" s="31">
        <f t="shared" si="25"/>
        <v>95.774647887323937</v>
      </c>
      <c r="DN24" s="31">
        <f t="shared" si="25"/>
        <v>97.142857142857139</v>
      </c>
    </row>
  </sheetData>
  <mergeCells count="34">
    <mergeCell ref="H3:H4"/>
    <mergeCell ref="A5:H5"/>
    <mergeCell ref="J2:BK2"/>
    <mergeCell ref="BW2:CJ2"/>
    <mergeCell ref="CL2:DN2"/>
    <mergeCell ref="A3:A4"/>
    <mergeCell ref="B3:B4"/>
    <mergeCell ref="C3:C4"/>
    <mergeCell ref="D3:D4"/>
    <mergeCell ref="E3:E4"/>
    <mergeCell ref="F3:F4"/>
    <mergeCell ref="G3:G4"/>
    <mergeCell ref="DF3:DI3"/>
    <mergeCell ref="DK3:DN3"/>
    <mergeCell ref="DA3:DD3"/>
    <mergeCell ref="J3:M3"/>
    <mergeCell ref="AI3:AL3"/>
    <mergeCell ref="AS3:AV3"/>
    <mergeCell ref="BC3:BF3"/>
    <mergeCell ref="AX3:BA3"/>
    <mergeCell ref="O3:R3"/>
    <mergeCell ref="T3:W3"/>
    <mergeCell ref="Y3:AB3"/>
    <mergeCell ref="AD3:AG3"/>
    <mergeCell ref="CV3:CY3"/>
    <mergeCell ref="CQ3:CT3"/>
    <mergeCell ref="BH3:BK3"/>
    <mergeCell ref="AN3:AQ3"/>
    <mergeCell ref="CG3:CJ3"/>
    <mergeCell ref="CL3:CO3"/>
    <mergeCell ref="BR3:BU3"/>
    <mergeCell ref="BW3:BZ3"/>
    <mergeCell ref="CB3:CE3"/>
    <mergeCell ref="BM3:BP3"/>
  </mergeCells>
  <pageMargins left="0.51181102362204722" right="0.51181102362204722" top="0.78740157480314965" bottom="0.78740157480314965" header="0.31496062992125984" footer="0.31496062992125984"/>
  <pageSetup paperSize="9" scale="65" orientation="landscape" r:id="rId1"/>
  <ignoredErrors>
    <ignoredError sqref="J5:BU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AT46"/>
  <sheetViews>
    <sheetView topLeftCell="A4" zoomScalePageLayoutView="50" workbookViewId="0">
      <selection activeCell="I19" sqref="I19"/>
    </sheetView>
  </sheetViews>
  <sheetFormatPr defaultRowHeight="15"/>
  <cols>
    <col min="1" max="1" width="1.42578125" style="35" customWidth="1"/>
    <col min="2" max="2" width="38.140625" style="35" customWidth="1"/>
    <col min="3" max="3" width="8" style="34" bestFit="1" customWidth="1"/>
    <col min="4" max="7" width="9.140625" style="34"/>
    <col min="8" max="8" width="1.140625" style="34" customWidth="1"/>
    <col min="9" max="12" width="9.140625" style="34"/>
    <col min="13" max="13" width="1.140625" style="34" customWidth="1"/>
    <col min="14" max="17" width="9.140625" style="34"/>
    <col min="18" max="18" width="9.140625" style="35" customWidth="1"/>
    <col min="19" max="22" width="9.140625" style="35"/>
    <col min="23" max="23" width="5.5703125" style="35" customWidth="1"/>
    <col min="24" max="24" width="9.140625" style="35"/>
    <col min="25" max="25" width="37" style="35" bestFit="1" customWidth="1"/>
    <col min="26" max="29" width="9.140625" style="35"/>
    <col min="30" max="30" width="1" style="35" customWidth="1"/>
    <col min="31" max="34" width="9.140625" style="35"/>
    <col min="35" max="35" width="1.7109375" style="35" customWidth="1"/>
    <col min="36" max="38" width="9.140625" style="35"/>
    <col min="39" max="39" width="9.7109375" style="35" customWidth="1"/>
    <col min="40" max="40" width="1.85546875" style="35" customWidth="1"/>
    <col min="41" max="16384" width="9.140625" style="35"/>
  </cols>
  <sheetData>
    <row r="1" spans="2:44" ht="28.5">
      <c r="B1" s="33"/>
    </row>
    <row r="2" spans="2:44" ht="11.25" customHeight="1">
      <c r="B2" s="3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2:44">
      <c r="B3" s="93"/>
      <c r="C3" s="45"/>
      <c r="D3" s="94"/>
      <c r="E3" s="94"/>
      <c r="F3" s="94"/>
      <c r="G3" s="94"/>
      <c r="H3" s="45"/>
      <c r="I3" s="94"/>
      <c r="J3" s="94"/>
      <c r="K3" s="94"/>
      <c r="L3" s="94"/>
      <c r="M3" s="45"/>
      <c r="N3" s="94"/>
      <c r="O3" s="94"/>
      <c r="P3" s="94"/>
      <c r="Q3" s="94"/>
      <c r="AE3" s="92"/>
      <c r="AF3" s="92"/>
      <c r="AG3" s="92"/>
      <c r="AH3" s="92"/>
      <c r="AJ3" s="92"/>
      <c r="AK3" s="92"/>
      <c r="AL3" s="92"/>
      <c r="AM3" s="92"/>
      <c r="AO3" s="92"/>
      <c r="AP3" s="92"/>
      <c r="AQ3" s="92"/>
      <c r="AR3" s="92"/>
    </row>
    <row r="4" spans="2:44">
      <c r="B4" s="93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2:44">
      <c r="B5" s="95" t="s">
        <v>41</v>
      </c>
      <c r="C5" s="96" t="s">
        <v>45</v>
      </c>
      <c r="D5" s="96"/>
      <c r="E5" s="96"/>
      <c r="F5" s="96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AE5" s="37"/>
      <c r="AF5" s="37"/>
      <c r="AG5" s="37"/>
      <c r="AH5" s="37"/>
      <c r="AJ5" s="38"/>
      <c r="AK5" s="38"/>
      <c r="AL5" s="38"/>
      <c r="AM5" s="38"/>
      <c r="AO5" s="38"/>
      <c r="AP5" s="38"/>
      <c r="AQ5" s="38"/>
      <c r="AR5" s="38"/>
    </row>
    <row r="6" spans="2:44">
      <c r="B6" s="95"/>
      <c r="C6" s="49">
        <v>2011</v>
      </c>
      <c r="D6" s="49">
        <v>2012</v>
      </c>
      <c r="E6" s="49">
        <v>2013</v>
      </c>
      <c r="F6" s="49">
        <v>2014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AE6" s="37"/>
      <c r="AF6" s="37"/>
      <c r="AG6" s="37"/>
      <c r="AH6" s="37"/>
      <c r="AJ6" s="38"/>
      <c r="AK6" s="38"/>
      <c r="AL6" s="38"/>
      <c r="AM6" s="38"/>
      <c r="AO6" s="38"/>
      <c r="AP6" s="38"/>
      <c r="AQ6" s="38"/>
      <c r="AR6" s="38"/>
    </row>
    <row r="7" spans="2:44">
      <c r="B7" s="48" t="s">
        <v>42</v>
      </c>
      <c r="C7" s="36">
        <v>19.420000000000002</v>
      </c>
      <c r="D7" s="36">
        <v>26.44</v>
      </c>
      <c r="E7" s="36">
        <v>23.25</v>
      </c>
      <c r="F7" s="36">
        <v>23.79</v>
      </c>
      <c r="G7" s="40"/>
      <c r="H7" s="44"/>
      <c r="I7" s="40"/>
      <c r="J7" s="40"/>
      <c r="K7" s="40"/>
      <c r="L7" s="40"/>
      <c r="M7" s="44"/>
      <c r="N7" s="40"/>
      <c r="O7" s="40"/>
      <c r="P7" s="40"/>
      <c r="Q7" s="40"/>
      <c r="AE7" s="37"/>
      <c r="AF7" s="37"/>
      <c r="AG7" s="37"/>
      <c r="AH7" s="37"/>
      <c r="AJ7" s="38"/>
      <c r="AK7" s="38"/>
      <c r="AL7" s="38"/>
      <c r="AM7" s="38"/>
      <c r="AO7" s="38"/>
      <c r="AP7" s="38"/>
      <c r="AQ7" s="38"/>
      <c r="AR7" s="38"/>
    </row>
    <row r="8" spans="2:44">
      <c r="B8" s="48" t="s">
        <v>43</v>
      </c>
      <c r="C8" s="36">
        <v>2.2999999999999998</v>
      </c>
      <c r="D8" s="36">
        <v>12.2</v>
      </c>
      <c r="E8" s="36">
        <v>7.25</v>
      </c>
      <c r="F8" s="36">
        <v>9.5</v>
      </c>
      <c r="G8" s="40"/>
      <c r="H8" s="44"/>
      <c r="I8" s="40"/>
      <c r="J8" s="40"/>
      <c r="K8" s="40"/>
      <c r="L8" s="40"/>
      <c r="M8" s="44"/>
      <c r="N8" s="40"/>
      <c r="O8" s="40"/>
      <c r="P8" s="40"/>
      <c r="Q8" s="40"/>
      <c r="AE8" s="37"/>
      <c r="AF8" s="37"/>
      <c r="AG8" s="37"/>
      <c r="AH8" s="37"/>
      <c r="AJ8" s="38"/>
      <c r="AK8" s="38"/>
      <c r="AL8" s="38"/>
      <c r="AM8" s="38"/>
      <c r="AO8" s="38"/>
      <c r="AP8" s="38"/>
      <c r="AQ8" s="38"/>
      <c r="AR8" s="38"/>
    </row>
    <row r="9" spans="2:44">
      <c r="B9" s="48" t="s">
        <v>44</v>
      </c>
      <c r="C9" s="36">
        <v>11.87</v>
      </c>
      <c r="D9" s="36">
        <v>14.95</v>
      </c>
      <c r="E9" s="36">
        <v>17.72</v>
      </c>
      <c r="F9" s="36">
        <v>6.12</v>
      </c>
      <c r="G9" s="40"/>
      <c r="H9" s="44"/>
      <c r="I9" s="40"/>
      <c r="J9" s="40"/>
      <c r="K9" s="40"/>
      <c r="L9" s="40"/>
      <c r="M9" s="44"/>
      <c r="N9" s="40"/>
      <c r="O9" s="40"/>
      <c r="P9" s="40"/>
      <c r="Q9" s="40"/>
      <c r="AE9" s="37"/>
      <c r="AF9" s="37"/>
      <c r="AG9" s="37"/>
      <c r="AH9" s="37"/>
      <c r="AJ9" s="38"/>
      <c r="AK9" s="38"/>
      <c r="AL9" s="38"/>
      <c r="AM9" s="38"/>
      <c r="AO9" s="38"/>
      <c r="AP9" s="38"/>
      <c r="AQ9" s="38"/>
      <c r="AR9" s="38"/>
    </row>
    <row r="10" spans="2:44">
      <c r="B10" s="50"/>
      <c r="C10" s="37"/>
      <c r="D10" s="37"/>
      <c r="E10" s="37"/>
      <c r="F10" s="37"/>
      <c r="G10" s="40"/>
      <c r="H10" s="44"/>
      <c r="I10" s="40"/>
      <c r="J10" s="40"/>
      <c r="K10" s="40"/>
      <c r="L10" s="40"/>
      <c r="M10" s="44"/>
      <c r="N10" s="40"/>
      <c r="O10" s="40"/>
      <c r="P10" s="40"/>
      <c r="Q10" s="40"/>
      <c r="AE10" s="37"/>
      <c r="AF10" s="37"/>
      <c r="AG10" s="37"/>
      <c r="AH10" s="37"/>
      <c r="AJ10" s="38"/>
      <c r="AK10" s="38"/>
      <c r="AL10" s="38"/>
      <c r="AM10" s="38"/>
      <c r="AO10" s="38"/>
      <c r="AP10" s="38"/>
      <c r="AQ10" s="38"/>
      <c r="AR10" s="38"/>
    </row>
    <row r="11" spans="2:44">
      <c r="B11" s="50"/>
      <c r="C11" s="37"/>
      <c r="D11" s="37"/>
      <c r="E11" s="37"/>
      <c r="F11" s="37"/>
      <c r="G11" s="40"/>
      <c r="H11" s="44"/>
      <c r="I11" s="40"/>
      <c r="J11" s="40"/>
      <c r="K11" s="40"/>
      <c r="L11" s="40"/>
      <c r="M11" s="44"/>
      <c r="N11" s="40"/>
      <c r="O11" s="40"/>
      <c r="P11" s="40"/>
      <c r="Q11" s="40"/>
      <c r="AE11" s="37"/>
      <c r="AF11" s="37"/>
      <c r="AG11" s="37"/>
      <c r="AH11" s="37"/>
      <c r="AJ11" s="38"/>
      <c r="AK11" s="38"/>
      <c r="AL11" s="38"/>
      <c r="AM11" s="38"/>
      <c r="AO11" s="38"/>
      <c r="AP11" s="38"/>
      <c r="AQ11" s="38"/>
      <c r="AR11" s="38"/>
    </row>
    <row r="12" spans="2:44">
      <c r="B12" s="50"/>
      <c r="C12" s="37"/>
      <c r="D12" s="37"/>
      <c r="E12" s="37"/>
      <c r="F12" s="37"/>
      <c r="G12" s="40"/>
      <c r="H12" s="44"/>
      <c r="I12" s="40"/>
      <c r="J12" s="40"/>
      <c r="K12" s="40"/>
      <c r="L12" s="40"/>
      <c r="M12" s="44"/>
      <c r="N12" s="40"/>
      <c r="O12" s="40"/>
      <c r="P12" s="40"/>
      <c r="Q12" s="40"/>
      <c r="AE12" s="37"/>
      <c r="AF12" s="37"/>
      <c r="AG12" s="37"/>
      <c r="AH12" s="37"/>
      <c r="AJ12" s="38"/>
      <c r="AK12" s="38"/>
      <c r="AL12" s="38"/>
      <c r="AM12" s="38"/>
      <c r="AO12" s="38"/>
      <c r="AP12" s="38"/>
      <c r="AQ12" s="38"/>
      <c r="AR12" s="38"/>
    </row>
    <row r="13" spans="2:44">
      <c r="B13" s="50"/>
      <c r="C13" s="37"/>
      <c r="D13" s="37"/>
      <c r="E13" s="37"/>
      <c r="F13" s="37"/>
      <c r="G13" s="40"/>
      <c r="H13" s="44"/>
      <c r="I13" s="40"/>
      <c r="J13" s="40"/>
      <c r="K13" s="40"/>
      <c r="L13" s="40"/>
      <c r="M13" s="44"/>
      <c r="N13" s="40"/>
      <c r="O13" s="40"/>
      <c r="P13" s="40"/>
      <c r="Q13" s="40"/>
      <c r="AE13" s="37"/>
      <c r="AF13" s="37"/>
      <c r="AG13" s="37"/>
      <c r="AH13" s="37"/>
      <c r="AJ13" s="38"/>
      <c r="AK13" s="38"/>
      <c r="AL13" s="38"/>
      <c r="AM13" s="38"/>
      <c r="AO13" s="38"/>
      <c r="AP13" s="38"/>
      <c r="AQ13" s="38"/>
      <c r="AR13" s="38"/>
    </row>
    <row r="14" spans="2:44">
      <c r="B14" s="50"/>
      <c r="C14" s="37"/>
      <c r="D14" s="37"/>
      <c r="E14" s="37"/>
      <c r="F14" s="37"/>
      <c r="G14" s="40"/>
      <c r="H14" s="44"/>
      <c r="I14" s="40"/>
      <c r="J14" s="40"/>
      <c r="K14" s="40"/>
      <c r="L14" s="40"/>
      <c r="M14" s="44"/>
      <c r="N14" s="40"/>
      <c r="O14" s="40"/>
      <c r="P14" s="40"/>
      <c r="Q14" s="40"/>
      <c r="Z14" s="37"/>
      <c r="AA14" s="37"/>
      <c r="AB14" s="37"/>
      <c r="AC14" s="37"/>
      <c r="AE14" s="37"/>
      <c r="AF14" s="37"/>
      <c r="AG14" s="37"/>
      <c r="AH14" s="37"/>
      <c r="AJ14" s="38"/>
      <c r="AK14" s="38"/>
      <c r="AL14" s="38"/>
      <c r="AM14" s="38"/>
      <c r="AO14" s="38"/>
      <c r="AP14" s="38"/>
      <c r="AQ14" s="38"/>
      <c r="AR14" s="38"/>
    </row>
    <row r="15" spans="2:44">
      <c r="B15" s="50"/>
      <c r="C15" s="37"/>
      <c r="D15" s="37"/>
      <c r="E15" s="37"/>
      <c r="F15" s="37"/>
      <c r="G15" s="40"/>
      <c r="H15" s="44"/>
      <c r="I15" s="40"/>
      <c r="J15" s="40"/>
      <c r="K15" s="40"/>
      <c r="L15" s="40"/>
      <c r="M15" s="44"/>
      <c r="N15" s="40"/>
      <c r="O15" s="40"/>
      <c r="P15" s="40"/>
      <c r="Q15" s="40"/>
      <c r="Z15" s="37"/>
      <c r="AA15" s="37"/>
      <c r="AB15" s="37"/>
      <c r="AC15" s="37"/>
      <c r="AE15" s="37"/>
      <c r="AF15" s="37"/>
      <c r="AG15" s="37"/>
      <c r="AH15" s="37"/>
      <c r="AJ15" s="38"/>
      <c r="AK15" s="38"/>
      <c r="AL15" s="38"/>
      <c r="AM15" s="38"/>
      <c r="AO15" s="38"/>
      <c r="AP15" s="38"/>
      <c r="AQ15" s="38"/>
      <c r="AR15" s="38"/>
    </row>
    <row r="16" spans="2:44">
      <c r="B16" s="39"/>
      <c r="C16" s="44"/>
      <c r="D16" s="40"/>
      <c r="E16" s="40"/>
      <c r="F16" s="40"/>
      <c r="G16" s="40"/>
      <c r="H16" s="44"/>
      <c r="I16" s="40"/>
      <c r="J16" s="40"/>
      <c r="K16" s="40"/>
      <c r="L16" s="40"/>
      <c r="M16" s="44"/>
      <c r="N16" s="40"/>
      <c r="O16" s="40"/>
      <c r="P16" s="40"/>
      <c r="Q16" s="40"/>
      <c r="Z16" s="37"/>
      <c r="AA16" s="37"/>
      <c r="AB16" s="37"/>
      <c r="AC16" s="37"/>
      <c r="AE16" s="37"/>
      <c r="AF16" s="37"/>
      <c r="AG16" s="37"/>
      <c r="AH16" s="37"/>
      <c r="AJ16" s="38"/>
      <c r="AK16" s="38"/>
      <c r="AL16" s="38"/>
      <c r="AM16" s="38"/>
      <c r="AO16" s="38"/>
      <c r="AP16" s="38"/>
      <c r="AQ16" s="38"/>
      <c r="AR16" s="38"/>
    </row>
    <row r="17" spans="2:46">
      <c r="B17" s="39"/>
      <c r="C17" s="44"/>
      <c r="D17" s="40"/>
      <c r="E17" s="40"/>
      <c r="F17" s="40"/>
      <c r="G17" s="40"/>
      <c r="H17" s="44"/>
      <c r="I17" s="40"/>
      <c r="J17" s="40"/>
      <c r="K17" s="40"/>
      <c r="L17" s="40"/>
      <c r="M17" s="44"/>
      <c r="N17" s="40"/>
      <c r="O17" s="40"/>
      <c r="P17" s="40"/>
      <c r="Q17" s="40"/>
    </row>
    <row r="18" spans="2:46" ht="30" customHeight="1">
      <c r="C18" s="44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</row>
    <row r="19" spans="2:46" ht="84" customHeight="1">
      <c r="B19" s="97"/>
      <c r="C19" s="97"/>
      <c r="D19" s="97"/>
      <c r="E19" s="97"/>
      <c r="F19" s="97"/>
      <c r="AD19" s="46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</row>
    <row r="20" spans="2:46">
      <c r="W20" s="41"/>
    </row>
    <row r="21" spans="2:46">
      <c r="W21" s="41"/>
    </row>
    <row r="22" spans="2:46">
      <c r="W22" s="41"/>
    </row>
    <row r="23" spans="2:46">
      <c r="W23" s="41"/>
    </row>
    <row r="24" spans="2:46" ht="22.5" customHeight="1">
      <c r="W24" s="41"/>
    </row>
    <row r="25" spans="2:46">
      <c r="W25" s="41"/>
    </row>
    <row r="26" spans="2:46">
      <c r="W26" s="41"/>
    </row>
    <row r="27" spans="2:46">
      <c r="W27" s="41"/>
    </row>
    <row r="28" spans="2:46">
      <c r="W28" s="41"/>
    </row>
    <row r="29" spans="2:46"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</row>
    <row r="30" spans="2:46"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</row>
    <row r="31" spans="2:46"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</row>
    <row r="32" spans="2:46"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</row>
    <row r="33" spans="3:17" ht="18.75" customHeight="1"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3:17" ht="21" customHeight="1"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</row>
    <row r="35" spans="3:17" ht="23.25" customHeight="1"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</row>
    <row r="36" spans="3:17" ht="18.75" customHeight="1"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</row>
    <row r="37" spans="3:17"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</row>
    <row r="38" spans="3:17"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</row>
    <row r="39" spans="3:17"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</row>
    <row r="40" spans="3:17"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</row>
    <row r="41" spans="3:17"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</row>
    <row r="42" spans="3:17"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</row>
    <row r="43" spans="3:17"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</row>
    <row r="44" spans="3:17"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  <row r="45" spans="3:17"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</row>
    <row r="46" spans="3:17"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</row>
  </sheetData>
  <mergeCells count="10">
    <mergeCell ref="B5:B6"/>
    <mergeCell ref="C5:F5"/>
    <mergeCell ref="B19:F19"/>
    <mergeCell ref="AE3:AH3"/>
    <mergeCell ref="AJ3:AM3"/>
    <mergeCell ref="AO3:AR3"/>
    <mergeCell ref="B3:B4"/>
    <mergeCell ref="D3:G3"/>
    <mergeCell ref="I3:L3"/>
    <mergeCell ref="N3:Q3"/>
  </mergeCells>
  <pageMargins left="0.51181102362204722" right="0.51181102362204722" top="0.59055118110236227" bottom="0.59055118110236227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Intruções</vt:lpstr>
      <vt:lpstr>2-Resumo por curso</vt:lpstr>
      <vt:lpstr>3-Gráfico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2016-03-07T21:27:03Z</dcterms:modified>
</cp:coreProperties>
</file>